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ieza aquí" sheetId="1" state="visible" r:id="rId1"/>
    <sheet xmlns:r="http://schemas.openxmlformats.org/officeDocument/2006/relationships" name="Diagnóstico de la Pila" sheetId="2" state="visible" r:id="rId2"/>
    <sheet xmlns:r="http://schemas.openxmlformats.org/officeDocument/2006/relationships" name="Inventario de Software" sheetId="3" state="visible" r:id="rId3"/>
    <sheet xmlns:r="http://schemas.openxmlformats.org/officeDocument/2006/relationships" name="Antes de Contratar" sheetId="4" state="visible" r:id="rId4"/>
    <sheet xmlns:r="http://schemas.openxmlformats.org/officeDocument/2006/relationships" name="Notas" sheetId="5" state="visible" r:id="rId5"/>
  </sheets>
  <definedNames>
    <definedName name="_xlnm._FilterDatabase" localSheetId="2" hidden="1">'Inventario de Software'!$B$8:$F$33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DD/MM/YYYY"/>
  </numFmts>
  <fonts count="27">
    <font>
      <name val="Calibri"/>
      <family val="2"/>
      <color theme="1"/>
      <sz val="11"/>
      <scheme val="minor"/>
    </font>
    <font>
      <name val="Arial"/>
      <b val="1"/>
      <color rgb="00F58220"/>
      <sz val="15"/>
    </font>
    <font>
      <name val="Arial"/>
      <b val="1"/>
      <color rgb="001F3251"/>
      <sz val="24"/>
    </font>
    <font>
      <name val="Arial"/>
      <color rgb="006B7280"/>
      <sz val="10"/>
    </font>
    <font>
      <name val="Arial"/>
      <b val="1"/>
      <color rgb="001F3251"/>
      <sz val="13"/>
    </font>
    <font>
      <name val="Arial"/>
      <color rgb="00333333"/>
      <sz val="10"/>
    </font>
    <font>
      <name val="Arial"/>
      <b val="1"/>
      <color rgb="00F58220"/>
      <sz val="11"/>
    </font>
    <font>
      <name val="Arial"/>
      <b val="1"/>
      <color rgb="001F3251"/>
      <sz val="10"/>
    </font>
    <font>
      <name val="Arial"/>
      <color rgb="00FFFFFF"/>
      <sz val="10"/>
    </font>
    <font>
      <name val="Arial"/>
      <color rgb="00D8DEE9"/>
      <sz val="9.5"/>
    </font>
    <font>
      <name val="Arial"/>
      <i val="1"/>
      <color rgb="006B7280"/>
      <sz val="8.5"/>
    </font>
    <font>
      <name val="Arial"/>
      <b val="1"/>
      <color rgb="00FFFFFF"/>
      <sz val="13"/>
    </font>
    <font>
      <name val="Arial"/>
      <i val="1"/>
      <color rgb="006B7280"/>
      <sz val="9"/>
    </font>
    <font>
      <name val="Arial"/>
      <b val="1"/>
      <color rgb="00FFFFFF"/>
      <sz val="11"/>
    </font>
    <font>
      <name val="Arial"/>
      <b val="1"/>
      <color rgb="00FFFFFF"/>
      <sz val="9"/>
    </font>
    <font>
      <name val="Arial"/>
      <b val="1"/>
      <color rgb="00FFFFFF"/>
      <sz val="10"/>
    </font>
    <font>
      <name val="Arial"/>
      <color rgb="00222222"/>
      <sz val="9.5"/>
    </font>
    <font>
      <name val="Arial"/>
      <b val="1"/>
      <color rgb="00222222"/>
      <sz val="9.5"/>
    </font>
    <font>
      <name val="Arial"/>
      <b val="1"/>
      <color rgb="001F3251"/>
      <sz val="10.5"/>
    </font>
    <font>
      <name val="Arial"/>
      <b val="1"/>
      <color rgb="001F3251"/>
      <sz val="12"/>
    </font>
    <font>
      <name val="Arial"/>
      <b val="1"/>
      <color rgb="006B7280"/>
      <sz val="9"/>
    </font>
    <font>
      <name val="Arial"/>
      <b val="1"/>
      <color rgb="001F3251"/>
      <sz val="15"/>
    </font>
    <font>
      <name val="Arial"/>
      <b val="1"/>
      <color rgb="00C0392B"/>
      <sz val="15"/>
    </font>
    <font>
      <name val="Arial"/>
      <b val="1"/>
      <color rgb="00B9770E"/>
      <sz val="15"/>
    </font>
    <font>
      <name val="Arial"/>
      <b val="1"/>
      <color rgb="001F3251"/>
      <sz val="9.5"/>
    </font>
    <font>
      <name val="Arial"/>
      <color rgb="00222222"/>
      <sz val="10"/>
    </font>
    <font>
      <name val="Arial"/>
      <b val="1"/>
      <color rgb="00F58220"/>
      <sz val="9"/>
    </font>
  </fonts>
  <fills count="9">
    <fill>
      <patternFill/>
    </fill>
    <fill>
      <patternFill patternType="gray125"/>
    </fill>
    <fill>
      <patternFill patternType="solid">
        <fgColor rgb="00F58220"/>
      </patternFill>
    </fill>
    <fill>
      <patternFill patternType="solid">
        <fgColor rgb="00FDEBD8"/>
      </patternFill>
    </fill>
    <fill>
      <patternFill patternType="solid">
        <fgColor rgb="001F3251"/>
      </patternFill>
    </fill>
    <fill>
      <patternFill patternType="solid">
        <fgColor rgb="00FFF7EC"/>
      </patternFill>
    </fill>
    <fill>
      <patternFill patternType="solid">
        <fgColor rgb="00EEF1F6"/>
      </patternFill>
    </fill>
    <fill>
      <patternFill patternType="solid">
        <fgColor rgb="00F7F8FA"/>
      </patternFill>
    </fill>
    <fill>
      <patternFill patternType="solid">
        <fgColor rgb="0016233B"/>
      </patternFill>
    </fill>
  </fills>
  <borders count="6">
    <border>
      <left/>
      <right/>
      <top/>
      <bottom/>
      <diagonal/>
    </border>
    <border>
      <bottom style="thin">
        <color rgb="00D5D9E0"/>
      </bottom>
    </border>
    <border>
      <left style="thin">
        <color rgb="00D5D9E0"/>
      </left>
      <right style="thin">
        <color rgb="00D5D9E0"/>
      </right>
      <top style="thin">
        <color rgb="00D5D9E0"/>
      </top>
      <bottom style="thin">
        <color rgb="00D5D9E0"/>
      </bottom>
    </border>
    <border>
      <left style="medium">
        <color rgb="001F3251"/>
      </left>
      <right style="medium">
        <color rgb="001F3251"/>
      </right>
      <top style="medium">
        <color rgb="001F3251"/>
      </top>
      <bottom/>
    </border>
    <border>
      <left style="medium">
        <color rgb="001F3251"/>
      </left>
      <right style="medium">
        <color rgb="001F3251"/>
      </right>
      <top/>
      <bottom/>
    </border>
    <border>
      <left style="medium">
        <color rgb="001F3251"/>
      </left>
      <right style="medium">
        <color rgb="001F3251"/>
      </right>
      <top/>
      <bottom style="medium">
        <color rgb="001F3251"/>
      </bottom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horizontal="right" vertical="top"/>
    </xf>
    <xf numFmtId="0" fontId="7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pivotButton="0" quotePrefix="0" xfId="0"/>
    <xf numFmtId="0" fontId="0" fillId="4" borderId="0" pivotButton="0" quotePrefix="0" xfId="0"/>
    <xf numFmtId="0" fontId="8" fillId="4" borderId="0" applyAlignment="1" pivotButton="0" quotePrefix="0" xfId="0">
      <alignment vertical="center" wrapText="1"/>
    </xf>
    <xf numFmtId="0" fontId="6" fillId="4" borderId="0" applyAlignment="1" pivotButton="0" quotePrefix="0" xfId="0">
      <alignment vertical="center" wrapText="1"/>
    </xf>
    <xf numFmtId="0" fontId="9" fillId="4" borderId="0" pivotButton="0" quotePrefix="0" xfId="0"/>
    <xf numFmtId="0" fontId="10" fillId="0" borderId="0" pivotButton="0" quotePrefix="0" xfId="0"/>
    <xf numFmtId="0" fontId="11" fillId="4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4" borderId="2" applyAlignment="1" pivotButton="0" quotePrefix="0" xfId="0">
      <alignment vertical="center"/>
    </xf>
    <xf numFmtId="0" fontId="14" fillId="4" borderId="2" applyAlignment="1" pivotButton="0" quotePrefix="0" xfId="0">
      <alignment horizontal="right" vertical="center"/>
    </xf>
    <xf numFmtId="0" fontId="15" fillId="4" borderId="2" applyAlignment="1" pivotButton="0" quotePrefix="0" xfId="0">
      <alignment horizontal="center" vertical="center"/>
    </xf>
    <xf numFmtId="0" fontId="16" fillId="0" borderId="2" applyAlignment="1" pivotButton="0" quotePrefix="0" xfId="0">
      <alignment vertical="center" wrapText="1"/>
    </xf>
    <xf numFmtId="0" fontId="1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8" fillId="0" borderId="0" pivotButton="0" quotePrefix="0" xfId="0"/>
    <xf numFmtId="0" fontId="19" fillId="6" borderId="2" applyAlignment="1" pivotButton="0" quotePrefix="0" xfId="0">
      <alignment horizontal="center"/>
    </xf>
    <xf numFmtId="0" fontId="6" fillId="0" borderId="0" applyAlignment="1" pivotButton="0" quotePrefix="0" xfId="0">
      <alignment vertical="center" wrapText="1"/>
    </xf>
    <xf numFmtId="0" fontId="10" fillId="0" borderId="0" applyAlignment="1" pivotButton="0" quotePrefix="0" xfId="0">
      <alignment vertical="top" wrapText="1"/>
    </xf>
    <xf numFmtId="0" fontId="20" fillId="7" borderId="3" applyAlignment="1" pivotButton="0" quotePrefix="0" xfId="0">
      <alignment horizontal="center" vertical="center" wrapText="1"/>
    </xf>
    <xf numFmtId="164" fontId="21" fillId="7" borderId="4" applyAlignment="1" pivotButton="0" quotePrefix="0" xfId="0">
      <alignment horizontal="center" vertical="center"/>
    </xf>
    <xf numFmtId="164" fontId="22" fillId="7" borderId="4" applyAlignment="1" pivotButton="0" quotePrefix="0" xfId="0">
      <alignment horizontal="center" vertical="center"/>
    </xf>
    <xf numFmtId="1" fontId="23" fillId="7" borderId="4" applyAlignment="1" pivotButton="0" quotePrefix="0" xfId="0">
      <alignment horizontal="center" vertical="center"/>
    </xf>
    <xf numFmtId="0" fontId="0" fillId="7" borderId="5" pivotButton="0" quotePrefix="0" xfId="0"/>
    <xf numFmtId="0" fontId="14" fillId="4" borderId="2" applyAlignment="1" pivotButton="0" quotePrefix="0" xfId="0">
      <alignment horizontal="center" vertical="center" wrapText="1"/>
    </xf>
    <xf numFmtId="0" fontId="14" fillId="8" borderId="2" applyAlignment="1" pivotButton="0" quotePrefix="0" xfId="0">
      <alignment horizontal="center" vertical="center" wrapText="1"/>
    </xf>
    <xf numFmtId="0" fontId="16" fillId="5" borderId="2" applyAlignment="1" pivotButton="0" quotePrefix="0" xfId="0">
      <alignment horizontal="left" vertical="center"/>
    </xf>
    <xf numFmtId="164" fontId="16" fillId="5" borderId="2" applyAlignment="1" pivotButton="0" quotePrefix="0" xfId="0">
      <alignment horizontal="center" vertical="center"/>
    </xf>
    <xf numFmtId="0" fontId="16" fillId="5" borderId="2" applyAlignment="1" pivotButton="0" quotePrefix="0" xfId="0">
      <alignment horizontal="center" vertical="center"/>
    </xf>
    <xf numFmtId="0" fontId="24" fillId="6" borderId="2" applyAlignment="1" pivotButton="0" quotePrefix="0" xfId="0">
      <alignment horizontal="center" vertical="center"/>
    </xf>
    <xf numFmtId="0" fontId="12" fillId="0" borderId="0" applyAlignment="1" pivotButton="0" quotePrefix="0" xfId="0">
      <alignment vertical="top" wrapText="1"/>
    </xf>
    <xf numFmtId="0" fontId="7" fillId="0" borderId="0" pivotButton="0" quotePrefix="0" xfId="0"/>
    <xf numFmtId="0" fontId="14" fillId="4" borderId="2" pivotButton="0" quotePrefix="0" xfId="0"/>
    <xf numFmtId="0" fontId="14" fillId="4" borderId="2" applyAlignment="1" pivotButton="0" quotePrefix="0" xfId="0">
      <alignment horizontal="center"/>
    </xf>
    <xf numFmtId="0" fontId="24" fillId="0" borderId="2" pivotButton="0" quotePrefix="0" xfId="0"/>
    <xf numFmtId="0" fontId="17" fillId="5" borderId="2" applyAlignment="1" pivotButton="0" quotePrefix="0" xfId="0">
      <alignment horizontal="center"/>
    </xf>
    <xf numFmtId="164" fontId="17" fillId="5" borderId="2" applyAlignment="1" pivotButton="0" quotePrefix="0" xfId="0">
      <alignment horizontal="center"/>
    </xf>
    <xf numFmtId="0" fontId="7" fillId="0" borderId="2" pivotButton="0" quotePrefix="0" xfId="0"/>
    <xf numFmtId="0" fontId="24" fillId="6" borderId="2" applyAlignment="1" pivotButton="0" quotePrefix="0" xfId="0">
      <alignment horizontal="center" vertical="center" wrapText="1"/>
    </xf>
    <xf numFmtId="0" fontId="12" fillId="0" borderId="0" pivotButton="0" quotePrefix="0" xfId="0"/>
    <xf numFmtId="0" fontId="15" fillId="4" borderId="2" applyAlignment="1" pivotButton="0" quotePrefix="0" xfId="0">
      <alignment horizontal="center"/>
    </xf>
    <xf numFmtId="165" fontId="25" fillId="5" borderId="2" applyAlignment="1" pivotButton="0" quotePrefix="0" xfId="0">
      <alignment vertical="top" wrapText="1"/>
    </xf>
    <xf numFmtId="0" fontId="25" fillId="5" borderId="2" applyAlignment="1" pivotButton="0" quotePrefix="0" xfId="0">
      <alignment vertical="top" wrapText="1"/>
    </xf>
    <xf numFmtId="0" fontId="26" fillId="0" borderId="0" pivotButton="0" quotePrefix="0" xfId="0"/>
  </cellXfs>
  <cellStyles count="1">
    <cellStyle name="Normal" xfId="0" builtinId="0" hidden="0"/>
  </cellStyles>
  <dxfs count="6">
    <dxf>
      <font>
        <name val="Arial"/>
        <b val="1"/>
        <color rgb="002E9E63"/>
        <sz val="10"/>
      </font>
      <fill>
        <patternFill patternType="solid">
          <fgColor rgb="00E4F3EA"/>
        </patternFill>
      </fill>
    </dxf>
    <dxf>
      <font>
        <name val="Arial"/>
        <b val="1"/>
        <color rgb="00B9770E"/>
        <sz val="10"/>
      </font>
      <fill>
        <patternFill patternType="solid">
          <fgColor rgb="00FDF2DF"/>
        </patternFill>
      </fill>
    </dxf>
    <dxf>
      <font>
        <name val="Arial"/>
        <b val="1"/>
        <color rgb="00C0392B"/>
        <sz val="10"/>
      </font>
      <fill>
        <patternFill patternType="solid">
          <fgColor rgb="00FBE7E4"/>
        </patternFill>
      </fill>
    </dxf>
    <dxf>
      <font>
        <name val="Arial"/>
        <b val="1"/>
        <color rgb="002E9E63"/>
        <sz val="9.5"/>
      </font>
      <fill>
        <patternFill patternType="solid">
          <fgColor rgb="00E4F3EA"/>
        </patternFill>
      </fill>
    </dxf>
    <dxf>
      <font>
        <name val="Arial"/>
        <b val="1"/>
        <color rgb="00C0392B"/>
        <sz val="9.5"/>
      </font>
      <fill>
        <patternFill patternType="solid">
          <fgColor rgb="00FBE7E4"/>
        </patternFill>
      </fill>
    </dxf>
    <dxf>
      <font>
        <name val="Arial"/>
        <b val="1"/>
        <color rgb="00B9770E"/>
        <sz val="9.5"/>
      </font>
      <fill>
        <patternFill patternType="solid">
          <fgColor rgb="00FDF2D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58220"/>
    <outlinePr summaryBelow="1" summaryRight="1"/>
    <pageSetUpPr/>
  </sheetPr>
  <dimension ref="A2:G3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6" customWidth="1" min="2" max="2"/>
    <col width="34" customWidth="1" min="3" max="3"/>
    <col width="18" customWidth="1" min="4" max="4"/>
    <col width="16" customWidth="1" min="5" max="5"/>
    <col width="46" customWidth="1" min="6" max="6"/>
    <col width="12" customWidth="1" min="7" max="7"/>
    <col width="4" customWidth="1" min="8" max="8"/>
  </cols>
  <sheetData>
    <row r="2">
      <c r="B2" s="1" t="inlineStr">
        <is>
          <t>V.E.N.D.E. con IA</t>
        </is>
      </c>
    </row>
    <row r="3">
      <c r="B3" s="2" t="inlineStr">
        <is>
          <t>Selector de Pila Tecnológica</t>
        </is>
      </c>
    </row>
    <row r="4">
      <c r="B4" s="3" t="inlineStr">
        <is>
          <t>Versión 1.0 · Agosto 2026</t>
        </is>
      </c>
    </row>
    <row r="5" ht="4" customHeight="1">
      <c r="A5" s="4" t="n"/>
      <c r="B5" s="4" t="n"/>
      <c r="C5" s="4" t="n"/>
      <c r="D5" s="4" t="n"/>
      <c r="E5" s="4" t="n"/>
      <c r="F5" s="4" t="n"/>
      <c r="G5" s="4" t="n"/>
    </row>
    <row r="7" ht="20" customHeight="1">
      <c r="B7" s="5" t="inlineStr">
        <is>
          <t>¿Qué es esta herramienta?</t>
        </is>
      </c>
      <c r="C7" s="6" t="n"/>
      <c r="D7" s="6" t="n"/>
      <c r="E7" s="6" t="n"/>
      <c r="F7" s="6" t="n"/>
      <c r="G7" s="6" t="n"/>
    </row>
    <row r="8" ht="56" customHeight="1">
      <c r="B8" s="7" t="inlineStr">
        <is>
          <t>Comprar software que nadie termina usando es el error tecnológico más caro de una PyME. Esta herramienta aplica la Pila Tecnológica del Negocio del método V.E.N.D.E. con IA — siete capas que se construyen de abajo hacia arriba — en tres movimientos: diagnostica qué tan sólida es tu pila y en qué capa debes empezar, pon en orden lo que ya pagas (y descubre cuánto se va en herramientas que nadie usa), y evalúa cualquier herramienta nueva ANTES de firmar. La escasez no es de opciones tecnológicas: es de criterio para elegirlas.</t>
        </is>
      </c>
    </row>
    <row r="10" ht="20" customHeight="1">
      <c r="B10" s="5" t="inlineStr">
        <is>
          <t>Empieza en 3 pasos</t>
        </is>
      </c>
      <c r="C10" s="6" t="n"/>
      <c r="D10" s="6" t="n"/>
      <c r="E10" s="6" t="n"/>
      <c r="F10" s="6" t="n"/>
      <c r="G10" s="6" t="n"/>
    </row>
    <row r="11" ht="32" customHeight="1">
      <c r="B11" s="8" t="inlineStr">
        <is>
          <t>1.</t>
        </is>
      </c>
      <c r="C11" s="7" t="inlineStr">
        <is>
          <t>Ve a la hoja Diagnóstico de la Pila y responde las 21 afirmaciones con el menú (Sí / Parcial / No / No sé). El semáforo te dirá qué capa es tu punto débil y dónde empezar.</t>
        </is>
      </c>
    </row>
    <row r="12" ht="32" customHeight="1">
      <c r="B12" s="8" t="inlineStr">
        <is>
          <t>2.</t>
        </is>
      </c>
      <c r="C12" s="7" t="inlineStr">
        <is>
          <t>En Inventario de Software, lista todo lo que pagas al mes y responde la pregunta incómoda del libro: ¿quién lo usó la semana pasada? Verás cuánto dinero se va en herramientas sin uso claro.</t>
        </is>
      </c>
    </row>
    <row r="13" ht="32" customHeight="1">
      <c r="B13" s="8" t="inlineStr">
        <is>
          <t>3.</t>
        </is>
      </c>
      <c r="C13" s="7" t="inlineStr">
        <is>
          <t>Antes de contratar algo nuevo, pasa las opciones por la hoja Antes de Contratar: cinco preguntas del libro. Cualquier “no sé” detiene la firma.</t>
        </is>
      </c>
    </row>
    <row r="15" ht="20" customHeight="1">
      <c r="B15" s="5" t="inlineStr">
        <is>
          <t>Las 7 capas de la Pila (de abajo hacia arriba)</t>
        </is>
      </c>
      <c r="C15" s="6" t="n"/>
      <c r="D15" s="6" t="n"/>
      <c r="E15" s="6" t="n"/>
      <c r="F15" s="6" t="n"/>
      <c r="G15" s="6" t="n"/>
    </row>
    <row r="16" ht="26" customHeight="1">
      <c r="B16" s="9" t="inlineStr">
        <is>
          <t>1 · Proceso</t>
        </is>
      </c>
      <c r="C16" s="10" t="inlineStr">
        <is>
          <t>El proceso existe claramente ANTES que la herramienta. El software no organiza: ejecuta lo que ya está organizado.</t>
        </is>
      </c>
      <c r="D16" s="11" t="n"/>
      <c r="E16" s="11" t="n"/>
      <c r="F16" s="11" t="n"/>
      <c r="G16" s="11" t="n"/>
    </row>
    <row r="17" ht="26" customHeight="1">
      <c r="B17" s="9" t="inlineStr">
        <is>
          <t>2 · Datos</t>
        </is>
      </c>
      <c r="C17" s="10" t="inlineStr">
        <is>
          <t>Sabes dónde viven tus datos críticos, puedes exportarlos y viven en cuentas de TU empresa, no del proveedor.</t>
        </is>
      </c>
      <c r="D17" s="11" t="n"/>
      <c r="E17" s="11" t="n"/>
      <c r="F17" s="11" t="n"/>
      <c r="G17" s="11" t="n"/>
    </row>
    <row r="18" ht="26" customHeight="1">
      <c r="B18" s="9" t="inlineStr">
        <is>
          <t>3 · Herramientas core</t>
        </is>
      </c>
      <c r="C18" s="10" t="inlineStr">
        <is>
          <t>Las que no pueden fallar (agenda, cobro, expedientes…) funcionan y el equipo las usa de verdad.</t>
        </is>
      </c>
      <c r="D18" s="11" t="n"/>
      <c r="E18" s="11" t="n"/>
      <c r="F18" s="11" t="n"/>
      <c r="G18" s="11" t="n"/>
    </row>
    <row r="19" ht="26" customHeight="1">
      <c r="B19" s="9" t="inlineStr">
        <is>
          <t>4 · Integraciones</t>
        </is>
      </c>
      <c r="C19" s="10" t="inlineStr">
        <is>
          <t>Tus herramientas se hablan entre sí; nadie captura el mismo dato dos veces.</t>
        </is>
      </c>
      <c r="D19" s="11" t="n"/>
      <c r="E19" s="11" t="n"/>
      <c r="F19" s="11" t="n"/>
      <c r="G19" s="11" t="n"/>
    </row>
    <row r="20" ht="26" customHeight="1">
      <c r="B20" s="9" t="inlineStr">
        <is>
          <t>5 · Seguridad</t>
        </is>
      </c>
      <c r="C20" s="10" t="inlineStr">
        <is>
          <t>Contraseñas únicas, doble factor (2FA) activado y respaldos automáticos de los datos críticos.</t>
        </is>
      </c>
      <c r="D20" s="11" t="n"/>
      <c r="E20" s="11" t="n"/>
      <c r="F20" s="11" t="n"/>
      <c r="G20" s="11" t="n"/>
    </row>
    <row r="21" ht="26" customHeight="1">
      <c r="B21" s="9" t="inlineStr">
        <is>
          <t>6 · Soporte y adopción</t>
        </is>
      </c>
      <c r="C21" s="10" t="inlineStr">
        <is>
          <t>Cada herramienta core tiene un responsable interno y el equipo fue capacitado de verdad.</t>
        </is>
      </c>
      <c r="D21" s="11" t="n"/>
      <c r="E21" s="11" t="n"/>
      <c r="F21" s="11" t="n"/>
      <c r="G21" s="11" t="n"/>
    </row>
    <row r="22" ht="26" customHeight="1">
      <c r="B22" s="9" t="inlineStr">
        <is>
          <t>7 · Escalabilidad</t>
        </is>
      </c>
      <c r="C22" s="10" t="inlineStr">
        <is>
          <t>Tu tecnología puede crecer contigo: más clientes, más sucursales, más usuarios.</t>
        </is>
      </c>
      <c r="D22" s="11" t="n"/>
      <c r="E22" s="11" t="n"/>
      <c r="F22" s="11" t="n"/>
      <c r="G22" s="11" t="n"/>
    </row>
    <row r="24" ht="20" customHeight="1">
      <c r="B24" s="5" t="inlineStr">
        <is>
          <t>Para no romper la herramienta</t>
        </is>
      </c>
      <c r="C24" s="6" t="n"/>
      <c r="D24" s="6" t="n"/>
      <c r="E24" s="6" t="n"/>
      <c r="F24" s="6" t="n"/>
      <c r="G24" s="6" t="n"/>
    </row>
    <row r="25" ht="28" customHeight="1">
      <c r="B25" s="7" t="inlineStr">
        <is>
          <t>•  Escribe solo en las celdas crema; usa los menús desplegables donde existen. Las celdas grises se calculan solas.</t>
        </is>
      </c>
    </row>
    <row r="26" ht="28" customHeight="1">
      <c r="B26" s="7" t="inlineStr">
        <is>
          <t>•  No insertes ni elimines filas o columnas. Las columnas ocultas son parte del cálculo: no las borres.</t>
        </is>
      </c>
    </row>
    <row r="27" ht="28" customHeight="1">
      <c r="B27" s="7" t="inlineStr">
        <is>
          <t>•  Los datos de ejemplo se borran seleccionando solo el contenido de las celdas crema.</t>
        </is>
      </c>
    </row>
    <row r="28" ht="28" customHeight="1">
      <c r="B28" s="7" t="inlineStr">
        <is>
          <t>•  ¿Usas Google Sheets? Sube el archivo a Drive y ábrelo con Google Sheets: todo funciona igual. Si algo se descompone, descarga de nuevo la plantilla en vendeconia.com.mx.</t>
        </is>
      </c>
    </row>
    <row r="30">
      <c r="B30" s="12" t="n"/>
      <c r="C30" s="12" t="n"/>
      <c r="D30" s="12" t="n"/>
      <c r="E30" s="12" t="n"/>
      <c r="F30" s="12" t="n"/>
      <c r="G30" s="12" t="n"/>
    </row>
    <row r="31" ht="30" customHeight="1">
      <c r="B31" s="13" t="inlineStr">
        <is>
          <t>Esta herramienta forma parte del ecosistema V.E.N.D.E. con IA, creado para ayudarte a vender más, crecer con orden y construir una empresa más rentable con ayuda de la inteligencia artificial.</t>
        </is>
      </c>
    </row>
    <row r="32" ht="22" customHeight="1">
      <c r="B32" s="14" t="inlineStr">
        <is>
          <t>Conoce el libro V.E.N.D.E. con IA y encuentra más herramientas, recursos, cursos, webinars, asesoría y comunidad en:  vendeconia.com.mx</t>
        </is>
      </c>
    </row>
    <row r="33">
      <c r="B33" s="15" t="inlineStr">
        <is>
          <t>¿Dudas, comentarios o sugerencias? Escríbenos: contacto@vendeconia.com.mx</t>
        </is>
      </c>
    </row>
    <row r="34">
      <c r="B34" s="12" t="n"/>
      <c r="C34" s="12" t="n"/>
      <c r="D34" s="12" t="n"/>
      <c r="E34" s="12" t="n"/>
      <c r="F34" s="12" t="n"/>
      <c r="G34" s="12" t="n"/>
    </row>
    <row r="36">
      <c r="B36" s="16" t="inlineStr">
        <is>
          <t>Registro de cambios:  v1.0 · Agosto 2026 · Versión inicial.</t>
        </is>
      </c>
    </row>
  </sheetData>
  <mergeCells count="22">
    <mergeCell ref="B8:G8"/>
    <mergeCell ref="B10:G10"/>
    <mergeCell ref="C20:G20"/>
    <mergeCell ref="B28:G28"/>
    <mergeCell ref="C16:G16"/>
    <mergeCell ref="C22:G22"/>
    <mergeCell ref="B15:G15"/>
    <mergeCell ref="B33:G33"/>
    <mergeCell ref="B24:G24"/>
    <mergeCell ref="C21:G21"/>
    <mergeCell ref="C12:G12"/>
    <mergeCell ref="C11:G11"/>
    <mergeCell ref="B32:G32"/>
    <mergeCell ref="B26:G26"/>
    <mergeCell ref="B7:G7"/>
    <mergeCell ref="B25:G25"/>
    <mergeCell ref="C17:G17"/>
    <mergeCell ref="B31:G31"/>
    <mergeCell ref="B27:G27"/>
    <mergeCell ref="C19:G19"/>
    <mergeCell ref="C13:G13"/>
    <mergeCell ref="C18:G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251"/>
    <outlinePr summaryBelow="1" summaryRight="1"/>
    <pageSetUpPr/>
  </sheetPr>
  <dimension ref="A1:G37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78" customWidth="1" min="2" max="2"/>
    <col width="13" customWidth="1" min="3" max="3"/>
    <col width="15" customWidth="1" min="4" max="4"/>
    <col width="3" customWidth="1" min="5" max="5"/>
    <col hidden="1" width="13" customWidth="1" min="6" max="6"/>
    <col hidden="1" width="13" customWidth="1" min="7" max="7"/>
  </cols>
  <sheetData>
    <row r="1" ht="26" customHeight="1">
      <c r="A1" s="17" t="inlineStr">
        <is>
          <t xml:space="preserve">  DIAGNÓSTICO DE LA PILA TECNOLÓGICA · V.E.N.D.E. con IA</t>
        </is>
      </c>
      <c r="B1" s="12" t="n"/>
      <c r="C1" s="12" t="n"/>
      <c r="D1" s="12" t="n"/>
      <c r="E1" s="12" t="n"/>
    </row>
    <row r="2">
      <c r="A2" s="18" t="inlineStr">
        <is>
          <t xml:space="preserve">  ✍️ Responde cada afirmación con el menú (Sí / Parcial / No / No sé) · 🔒 Todo lo demás se calcula solo</t>
        </is>
      </c>
    </row>
    <row r="3" ht="4" customHeight="1">
      <c r="A3" s="4" t="n"/>
      <c r="B3" s="4" t="n"/>
      <c r="C3" s="4" t="n"/>
      <c r="D3" s="4" t="n"/>
      <c r="E3" s="4" t="n"/>
    </row>
    <row r="5" ht="20" customHeight="1">
      <c r="B5" s="19" t="inlineStr">
        <is>
          <t>Capa 1 — Proceso</t>
        </is>
      </c>
      <c r="C5" s="20" t="inlineStr">
        <is>
          <t>Puntos:</t>
        </is>
      </c>
      <c r="D5" s="21">
        <f>SUM($F$6:$F$8)&amp;" / 6"</f>
        <v/>
      </c>
      <c r="G5">
        <f>IF(SUM($F$6:$F$8)&gt;=5,"VERDE",IF(SUM($F$6:$F$8)&gt;=3,"AMBAR","ROJO"))</f>
        <v/>
      </c>
    </row>
    <row r="6" ht="26" customHeight="1">
      <c r="B6" s="22" t="inlineStr">
        <is>
          <t>Mis tres procesos más críticos están descritos por escrito: qué pasa, quién lo hace y cuándo.</t>
        </is>
      </c>
      <c r="C6" s="23" t="inlineStr">
        <is>
          <t>Sí</t>
        </is>
      </c>
      <c r="D6" s="24" t="n"/>
      <c r="F6">
        <f>IF($C6="Sí",2,IF($C6="Parcial",1,0))</f>
        <v/>
      </c>
    </row>
    <row r="7" ht="26" customHeight="1">
      <c r="B7" s="22" t="inlineStr">
        <is>
          <t>Cuando compramos software, primero mapeamos el proceso y después elegimos la herramienta.</t>
        </is>
      </c>
      <c r="C7" s="23" t="inlineStr">
        <is>
          <t>Parcial</t>
        </is>
      </c>
      <c r="D7" s="24" t="n"/>
      <c r="F7">
        <f>IF($C7="Sí",2,IF($C7="Parcial",1,0))</f>
        <v/>
      </c>
    </row>
    <row r="8" ht="26" customHeight="1">
      <c r="B8" s="22" t="inlineStr">
        <is>
          <t>Un empleado nuevo puede entender cómo trabajamos leyendo el proceso, sin que yo se lo explique todo.</t>
        </is>
      </c>
      <c r="C8" s="23" t="inlineStr">
        <is>
          <t>Sí</t>
        </is>
      </c>
      <c r="D8" s="24" t="n"/>
      <c r="F8">
        <f>IF($C8="Sí",2,IF($C8="Parcial",1,0))</f>
        <v/>
      </c>
    </row>
    <row r="9" ht="20" customHeight="1">
      <c r="B9" s="19" t="inlineStr">
        <is>
          <t>Capa 2 — Datos</t>
        </is>
      </c>
      <c r="C9" s="20" t="inlineStr">
        <is>
          <t>Puntos:</t>
        </is>
      </c>
      <c r="D9" s="21">
        <f>SUM($F$10:$F$12)&amp;" / 6"</f>
        <v/>
      </c>
      <c r="G9">
        <f>IF(SUM($F$10:$F$12)&gt;=5,"VERDE",IF(SUM($F$10:$F$12)&gt;=3,"AMBAR","ROJO"))</f>
        <v/>
      </c>
    </row>
    <row r="10" ht="26" customHeight="1">
      <c r="B10" s="22" t="inlineStr">
        <is>
          <t>Sé exactamente dónde viven los datos críticos del negocio (clientes, ventas, expedientes, contratos).</t>
        </is>
      </c>
      <c r="C10" s="23" t="inlineStr">
        <is>
          <t>No</t>
        </is>
      </c>
      <c r="D10" s="24" t="n"/>
      <c r="F10">
        <f>IF($C10="Sí",2,IF($C10="Parcial",1,0))</f>
        <v/>
      </c>
    </row>
    <row r="11" ht="26" customHeight="1">
      <c r="B11" s="22" t="inlineStr">
        <is>
          <t>Puedo exportar mis datos de cada herramienta en un formato estándar si decido cambiarme.</t>
        </is>
      </c>
      <c r="C11" s="23" t="inlineStr">
        <is>
          <t>No sé</t>
        </is>
      </c>
      <c r="D11" s="24" t="n"/>
      <c r="F11">
        <f>IF($C11="Sí",2,IF($C11="Parcial",1,0))</f>
        <v/>
      </c>
    </row>
    <row r="12" ht="26" customHeight="1">
      <c r="B12" s="22" t="inlineStr">
        <is>
          <t>Los datos críticos viven en cuentas de MI empresa, no en cuentas del proveedor.</t>
        </is>
      </c>
      <c r="C12" s="23" t="inlineStr">
        <is>
          <t>No</t>
        </is>
      </c>
      <c r="D12" s="24" t="n"/>
      <c r="F12">
        <f>IF($C12="Sí",2,IF($C12="Parcial",1,0))</f>
        <v/>
      </c>
    </row>
    <row r="13" ht="20" customHeight="1">
      <c r="B13" s="19" t="inlineStr">
        <is>
          <t>Capa 3 — Herramientas core</t>
        </is>
      </c>
      <c r="C13" s="20" t="inlineStr">
        <is>
          <t>Puntos:</t>
        </is>
      </c>
      <c r="D13" s="21">
        <f>SUM($F$14:$F$16)&amp;" / 6"</f>
        <v/>
      </c>
      <c r="G13">
        <f>IF(SUM($F$14:$F$16)&gt;=5,"VERDE",IF(SUM($F$14:$F$16)&gt;=3,"AMBAR","ROJO"))</f>
        <v/>
      </c>
    </row>
    <row r="14" ht="26" customHeight="1">
      <c r="B14" s="22" t="inlineStr">
        <is>
          <t>Tengo claro cuáles son las 2 o 3 herramientas sin las cuales el negocio no puede operar.</t>
        </is>
      </c>
      <c r="C14" s="23" t="inlineStr">
        <is>
          <t>Sí</t>
        </is>
      </c>
      <c r="D14" s="24" t="n"/>
      <c r="F14">
        <f>IF($C14="Sí",2,IF($C14="Parcial",1,0))</f>
        <v/>
      </c>
    </row>
    <row r="15" ht="26" customHeight="1">
      <c r="B15" s="22" t="inlineStr">
        <is>
          <t>Esas herramientas core funcionan bien y están al día en sus pagos y configuración.</t>
        </is>
      </c>
      <c r="C15" s="23" t="inlineStr">
        <is>
          <t>Parcial</t>
        </is>
      </c>
      <c r="D15" s="24" t="n"/>
      <c r="F15">
        <f>IF($C15="Sí",2,IF($C15="Parcial",1,0))</f>
        <v/>
      </c>
    </row>
    <row r="16" ht="26" customHeight="1">
      <c r="B16" s="22" t="inlineStr">
        <is>
          <t>El equipo las usa de verdad — no son suscripciones que existen pero nadie abre.</t>
        </is>
      </c>
      <c r="C16" s="23" t="inlineStr">
        <is>
          <t>Parcial</t>
        </is>
      </c>
      <c r="D16" s="24" t="n"/>
      <c r="F16">
        <f>IF($C16="Sí",2,IF($C16="Parcial",1,0))</f>
        <v/>
      </c>
    </row>
    <row r="17" ht="20" customHeight="1">
      <c r="B17" s="19" t="inlineStr">
        <is>
          <t>Capa 4 — Integraciones</t>
        </is>
      </c>
      <c r="C17" s="20" t="inlineStr">
        <is>
          <t>Puntos:</t>
        </is>
      </c>
      <c r="D17" s="21">
        <f>SUM($F$18:$F$20)&amp;" / 6"</f>
        <v/>
      </c>
      <c r="G17">
        <f>IF(SUM($F$18:$F$20)&gt;=5,"VERDE",IF(SUM($F$18:$F$20)&gt;=3,"AMBAR","ROJO"))</f>
        <v/>
      </c>
    </row>
    <row r="18" ht="26" customHeight="1">
      <c r="B18" s="22" t="inlineStr">
        <is>
          <t>Mis herramientas principales se conectan entre sí: los datos fluyen sin capturarse dos veces.</t>
        </is>
      </c>
      <c r="C18" s="23" t="inlineStr">
        <is>
          <t>Parcial</t>
        </is>
      </c>
      <c r="D18" s="24" t="n"/>
      <c r="F18">
        <f>IF($C18="Sí",2,IF($C18="Parcial",1,0))</f>
        <v/>
      </c>
    </row>
    <row r="19" ht="26" customHeight="1">
      <c r="B19" s="22" t="inlineStr">
        <is>
          <t>Nadie del equipo copia y pega la misma información de un sistema a otro todos los días.</t>
        </is>
      </c>
      <c r="C19" s="23" t="inlineStr">
        <is>
          <t>No</t>
        </is>
      </c>
      <c r="D19" s="24" t="n"/>
      <c r="F19">
        <f>IF($C19="Sí",2,IF($C19="Parcial",1,0))</f>
        <v/>
      </c>
    </row>
    <row r="20" ht="26" customHeight="1">
      <c r="B20" s="22" t="inlineStr">
        <is>
          <t>Sé qué herramientas mías tienen API o se conectan con Zapier/Make, aunque no las use aún.</t>
        </is>
      </c>
      <c r="C20" s="23" t="inlineStr">
        <is>
          <t>No</t>
        </is>
      </c>
      <c r="D20" s="24" t="n"/>
      <c r="F20">
        <f>IF($C20="Sí",2,IF($C20="Parcial",1,0))</f>
        <v/>
      </c>
    </row>
    <row r="21" ht="20" customHeight="1">
      <c r="B21" s="19" t="inlineStr">
        <is>
          <t>Capa 5 — Seguridad</t>
        </is>
      </c>
      <c r="C21" s="20" t="inlineStr">
        <is>
          <t>Puntos:</t>
        </is>
      </c>
      <c r="D21" s="21">
        <f>SUM($F$22:$F$24)&amp;" / 6"</f>
        <v/>
      </c>
      <c r="G21">
        <f>IF(SUM($F$22:$F$24)&gt;=5,"VERDE",IF(SUM($F$22:$F$24)&gt;=3,"AMBAR","ROJO"))</f>
        <v/>
      </c>
    </row>
    <row r="22" ht="26" customHeight="1">
      <c r="B22" s="22" t="inlineStr">
        <is>
          <t>Usamos contraseñas únicas y robustas por herramienta (no la misma para todo).</t>
        </is>
      </c>
      <c r="C22" s="23" t="inlineStr">
        <is>
          <t>Parcial</t>
        </is>
      </c>
      <c r="D22" s="24" t="n"/>
      <c r="F22">
        <f>IF($C22="Sí",2,IF($C22="Parcial",1,0))</f>
        <v/>
      </c>
    </row>
    <row r="23" ht="26" customHeight="1">
      <c r="B23" s="22" t="inlineStr">
        <is>
          <t>El doble factor de autenticación (2FA) está activado en las herramientas críticas.</t>
        </is>
      </c>
      <c r="C23" s="23" t="inlineStr">
        <is>
          <t>No</t>
        </is>
      </c>
      <c r="D23" s="24" t="n"/>
      <c r="F23">
        <f>IF($C23="Sí",2,IF($C23="Parcial",1,0))</f>
        <v/>
      </c>
    </row>
    <row r="24" ht="26" customHeight="1">
      <c r="B24" s="22" t="inlineStr">
        <is>
          <t>Hay copias de respaldo automáticas de los datos críticos, en cuentas que yo controlo.</t>
        </is>
      </c>
      <c r="C24" s="23" t="inlineStr">
        <is>
          <t>Sí</t>
        </is>
      </c>
      <c r="D24" s="24" t="n"/>
      <c r="F24">
        <f>IF($C24="Sí",2,IF($C24="Parcial",1,0))</f>
        <v/>
      </c>
    </row>
    <row r="25" ht="20" customHeight="1">
      <c r="B25" s="19" t="inlineStr">
        <is>
          <t>Capa 6 — Soporte y adopción</t>
        </is>
      </c>
      <c r="C25" s="20" t="inlineStr">
        <is>
          <t>Puntos:</t>
        </is>
      </c>
      <c r="D25" s="21">
        <f>SUM($F$26:$F$28)&amp;" / 6"</f>
        <v/>
      </c>
      <c r="G25">
        <f>IF(SUM($F$26:$F$28)&gt;=5,"VERDE",IF(SUM($F$26:$F$28)&gt;=3,"AMBAR","ROJO"))</f>
        <v/>
      </c>
    </row>
    <row r="26" ht="26" customHeight="1">
      <c r="B26" s="22" t="inlineStr">
        <is>
          <t>Cada herramienta core tiene una persona interna responsable (no el proveedor).</t>
        </is>
      </c>
      <c r="C26" s="23" t="inlineStr">
        <is>
          <t>Parcial</t>
        </is>
      </c>
      <c r="D26" s="24" t="n"/>
      <c r="F26">
        <f>IF($C26="Sí",2,IF($C26="Parcial",1,0))</f>
        <v/>
      </c>
    </row>
    <row r="27" ht="26" customHeight="1">
      <c r="B27" s="22" t="inlineStr">
        <is>
          <t>Cuando contratamos una herramienta, alguien capacita al equipo de verdad — no solo el manual.</t>
        </is>
      </c>
      <c r="C27" s="23" t="inlineStr">
        <is>
          <t>Parcial</t>
        </is>
      </c>
      <c r="D27" s="24" t="n"/>
      <c r="F27">
        <f>IF($C27="Sí",2,IF($C27="Parcial",1,0))</f>
        <v/>
      </c>
    </row>
    <row r="28" ht="26" customHeight="1">
      <c r="B28" s="22" t="inlineStr">
        <is>
          <t>Sé a quién llamar cuando algo falla y en cuánto tiempo debe responder (SLA).</t>
        </is>
      </c>
      <c r="C28" s="23" t="inlineStr">
        <is>
          <t>No</t>
        </is>
      </c>
      <c r="D28" s="24" t="n"/>
      <c r="F28">
        <f>IF($C28="Sí",2,IF($C28="Parcial",1,0))</f>
        <v/>
      </c>
    </row>
    <row r="29" ht="20" customHeight="1">
      <c r="B29" s="19" t="inlineStr">
        <is>
          <t>Capa 7 — Escalabilidad</t>
        </is>
      </c>
      <c r="C29" s="20" t="inlineStr">
        <is>
          <t>Puntos:</t>
        </is>
      </c>
      <c r="D29" s="21">
        <f>SUM($F$30:$F$32)&amp;" / 6"</f>
        <v/>
      </c>
      <c r="G29">
        <f>IF(SUM($F$30:$F$32)&gt;=5,"VERDE",IF(SUM($F$30:$F$32)&gt;=3,"AMBAR","ROJO"))</f>
        <v/>
      </c>
    </row>
    <row r="30" ht="26" customHeight="1">
      <c r="B30" s="22" t="inlineStr">
        <is>
          <t>Sé qué pasa con mis herramientas core si duplico clientes, usuarios o sucursales.</t>
        </is>
      </c>
      <c r="C30" s="23" t="inlineStr">
        <is>
          <t>Parcial</t>
        </is>
      </c>
      <c r="D30" s="24" t="n"/>
      <c r="F30">
        <f>IF($C30="Sí",2,IF($C30="Parcial",1,0))</f>
        <v/>
      </c>
    </row>
    <row r="31" ht="26" customHeight="1">
      <c r="B31" s="22" t="inlineStr">
        <is>
          <t>Mis proveedores actualizan su producto regularmente y tienen un plan de evolución.</t>
        </is>
      </c>
      <c r="C31" s="23" t="inlineStr">
        <is>
          <t>No sé</t>
        </is>
      </c>
      <c r="D31" s="24" t="n"/>
      <c r="F31">
        <f>IF($C31="Sí",2,IF($C31="Parcial",1,0))</f>
        <v/>
      </c>
    </row>
    <row r="32" ht="26" customHeight="1">
      <c r="B32" s="22" t="inlineStr">
        <is>
          <t>Sé cuánto costaría migrar de cada herramienta core si el negocio la supera.</t>
        </is>
      </c>
      <c r="C32" s="23" t="inlineStr">
        <is>
          <t>Parcial</t>
        </is>
      </c>
      <c r="D32" s="24" t="n"/>
      <c r="F32">
        <f>IF($C32="Sí",2,IF($C32="Parcial",1,0))</f>
        <v/>
      </c>
    </row>
    <row r="34" ht="20" customHeight="1">
      <c r="B34" s="5" t="inlineStr">
        <is>
          <t>Tu resultado</t>
        </is>
      </c>
      <c r="C34" s="6" t="n"/>
      <c r="D34" s="6" t="n"/>
    </row>
    <row r="35" ht="22" customHeight="1">
      <c r="B35" s="25" t="inlineStr">
        <is>
          <t>Solidez total de tu pila (0–42):</t>
        </is>
      </c>
      <c r="C35" s="26">
        <f>SUM($F$6:$F$8)+SUM($F$10:$F$12)+SUM($F$14:$F$16)+SUM($F$18:$F$20)+SUM($F$22:$F$24)+SUM($F$26:$F$28)+SUM($F$30:$F$32)</f>
        <v/>
      </c>
    </row>
    <row r="36" ht="34" customHeight="1">
      <c r="B36" s="27">
        <f>IF($G$5&lt;&gt;"VERDE","➡ Empieza aquí: Capa 1 — Proceso. La pila se construye de abajo hacia arriba: no subas de capa hasta resolver esta.",IF($G$9&lt;&gt;"VERDE","➡ Empieza aquí: Capa 2 — Datos. La pila se construye de abajo hacia arriba: no subas de capa hasta resolver esta.",IF($G$13&lt;&gt;"VERDE","➡ Empieza aquí: Capa 3 — Herramientas core. La pila se construye de abajo hacia arriba: no subas de capa hasta resolver esta.",IF($G$17&lt;&gt;"VERDE","➡ Empieza aquí: Capa 4 — Integraciones. La pila se construye de abajo hacia arriba: no subas de capa hasta resolver esta.",IF($G$21&lt;&gt;"VERDE","➡ Empieza aquí: Capa 5 — Seguridad. La pila se construye de abajo hacia arriba: no subas de capa hasta resolver esta.",IF($G$25&lt;&gt;"VERDE","➡ Empieza aquí: Capa 6 — Soporte y adopción. La pila se construye de abajo hacia arriba: no subas de capa hasta resolver esta.",IF($G$29&lt;&gt;"VERDE","➡ Empieza aquí: Capa 7 — Escalabilidad. La pila se construye de abajo hacia arriba: no subas de capa hasta resolver esta.","✅ Tu pila está sólida. Revisa este diagnóstico cada seis meses.")))))))</f>
        <v/>
      </c>
    </row>
    <row r="37" ht="30" customHeight="1">
      <c r="B37" s="28" t="inlineStr">
        <is>
          <t>Puntos por respuesta: Sí = 2 · Parcial = 1 · No / No sé = 0. Por capa: 5–6 sólida · 3–4 en riesgo · 0–2 urgente. “No sé” vale cero a propósito: lo que no sabes de tu tecnología es exactamente lo que te puede detener el negocio.</t>
        </is>
      </c>
    </row>
  </sheetData>
  <mergeCells count="5">
    <mergeCell ref="B36:D36"/>
    <mergeCell ref="B37:D37"/>
    <mergeCell ref="A2:E2"/>
    <mergeCell ref="A1:E1"/>
    <mergeCell ref="B34:D34"/>
  </mergeCells>
  <conditionalFormatting sqref="D5">
    <cfRule type="expression" priority="1" dxfId="0">
      <formula>$G$5="VERDE"</formula>
    </cfRule>
    <cfRule type="expression" priority="2" dxfId="1">
      <formula>$G$5="AMBAR"</formula>
    </cfRule>
    <cfRule type="expression" priority="3" dxfId="2">
      <formula>$G$5="ROJO"</formula>
    </cfRule>
  </conditionalFormatting>
  <conditionalFormatting sqref="D9">
    <cfRule type="expression" priority="4" dxfId="0">
      <formula>$G$9="VERDE"</formula>
    </cfRule>
    <cfRule type="expression" priority="5" dxfId="1">
      <formula>$G$9="AMBAR"</formula>
    </cfRule>
    <cfRule type="expression" priority="6" dxfId="2">
      <formula>$G$9="ROJO"</formula>
    </cfRule>
  </conditionalFormatting>
  <conditionalFormatting sqref="D13">
    <cfRule type="expression" priority="7" dxfId="0">
      <formula>$G$13="VERDE"</formula>
    </cfRule>
    <cfRule type="expression" priority="8" dxfId="1">
      <formula>$G$13="AMBAR"</formula>
    </cfRule>
    <cfRule type="expression" priority="9" dxfId="2">
      <formula>$G$13="ROJO"</formula>
    </cfRule>
  </conditionalFormatting>
  <conditionalFormatting sqref="D17">
    <cfRule type="expression" priority="10" dxfId="0">
      <formula>$G$17="VERDE"</formula>
    </cfRule>
    <cfRule type="expression" priority="11" dxfId="1">
      <formula>$G$17="AMBAR"</formula>
    </cfRule>
    <cfRule type="expression" priority="12" dxfId="2">
      <formula>$G$17="ROJO"</formula>
    </cfRule>
  </conditionalFormatting>
  <conditionalFormatting sqref="D21">
    <cfRule type="expression" priority="13" dxfId="0">
      <formula>$G$21="VERDE"</formula>
    </cfRule>
    <cfRule type="expression" priority="14" dxfId="1">
      <formula>$G$21="AMBAR"</formula>
    </cfRule>
    <cfRule type="expression" priority="15" dxfId="2">
      <formula>$G$21="ROJO"</formula>
    </cfRule>
  </conditionalFormatting>
  <conditionalFormatting sqref="D25">
    <cfRule type="expression" priority="16" dxfId="0">
      <formula>$G$25="VERDE"</formula>
    </cfRule>
    <cfRule type="expression" priority="17" dxfId="1">
      <formula>$G$25="AMBAR"</formula>
    </cfRule>
    <cfRule type="expression" priority="18" dxfId="2">
      <formula>$G$25="ROJO"</formula>
    </cfRule>
  </conditionalFormatting>
  <conditionalFormatting sqref="D29">
    <cfRule type="expression" priority="19" dxfId="0">
      <formula>$G$29="VERDE"</formula>
    </cfRule>
    <cfRule type="expression" priority="20" dxfId="1">
      <formula>$G$29="AMBAR"</formula>
    </cfRule>
    <cfRule type="expression" priority="21" dxfId="2">
      <formula>$G$29="ROJO"</formula>
    </cfRule>
  </conditionalFormatting>
  <dataValidations count="1">
    <dataValidation sqref="C6:C8 C10:C12 C14:C16 C18:C20 C22:C24 C26:C28 C30:C32" showDropDown="0" showInputMessage="0" showErrorMessage="1" allowBlank="1" errorTitle="Respuesta" error="Elige una opción del menú: Sí, Parcial, No, No sé." type="list" errorStyle="warning">
      <formula1>"Sí,Parcial,No,No sé"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F3251"/>
    <outlinePr summaryBelow="1" summaryRight="1"/>
    <pageSetUpPr/>
  </sheetPr>
  <dimension ref="A1:H35"/>
  <sheetViews>
    <sheetView showGridLines="0" workbookViewId="0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.5" customWidth="1" min="1" max="1"/>
    <col width="30" customWidth="1" min="2" max="2"/>
    <col width="13" customWidth="1" min="3" max="3"/>
    <col width="18" customWidth="1" min="4" max="4"/>
    <col width="20" customWidth="1" min="5" max="5"/>
    <col width="26" customWidth="1" min="6" max="6"/>
    <col width="3" customWidth="1" min="7" max="7"/>
    <col hidden="1" width="13" customWidth="1" min="8" max="8"/>
  </cols>
  <sheetData>
    <row r="1" ht="26" customHeight="1">
      <c r="A1" s="17" t="inlineStr">
        <is>
          <t xml:space="preserve">  INVENTARIO DE SOFTWARE · ¿QUIÉN LO USÓ LA SEMANA PASADA?</t>
        </is>
      </c>
      <c r="B1" s="12" t="n"/>
      <c r="C1" s="12" t="n"/>
      <c r="D1" s="12" t="n"/>
      <c r="E1" s="12" t="n"/>
      <c r="F1" s="12" t="n"/>
      <c r="G1" s="12" t="n"/>
    </row>
    <row r="2">
      <c r="A2" s="18" t="inlineStr">
        <is>
          <t xml:space="preserve">  ✍️ Lista todo lo que pagas al mes · La pregunta incómoda del libro: ¿quién usó cada herramienta la semana pasada?</t>
        </is>
      </c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5">
      <c r="B5" s="29" t="inlineStr">
        <is>
          <t>Pago total al mes</t>
        </is>
      </c>
      <c r="D5" s="29" t="inlineStr">
        <is>
          <t>En herramientas sin uso claro</t>
        </is>
      </c>
      <c r="F5" s="29" t="inlineStr">
        <is>
          <t>Herramientas por revisar</t>
        </is>
      </c>
    </row>
    <row r="6" ht="26" customHeight="1">
      <c r="B6" s="30">
        <f>SUM($C$9:$C$33)</f>
        <v/>
      </c>
      <c r="D6" s="31">
        <f>SUMIF($D$9:$D$33,"&lt;&gt;Sí",$C$9:$C$33)-SUMIF($D$9:$D$33,"",$C$9:$C$33)</f>
        <v/>
      </c>
      <c r="F6" s="32">
        <f>COUNTIF($H$9:$H$33,"REVISAR")+COUNTIF($H$9:$H$33,"PREGUNTAR")</f>
        <v/>
      </c>
    </row>
    <row r="7">
      <c r="B7" s="33" t="n"/>
      <c r="D7" s="33" t="n"/>
      <c r="F7" s="33" t="n"/>
    </row>
    <row r="8" ht="28" customHeight="1">
      <c r="B8" s="34" t="inlineStr">
        <is>
          <t>Herramienta o suscripción</t>
        </is>
      </c>
      <c r="C8" s="34" t="inlineStr">
        <is>
          <t>Costo/mes ($)</t>
        </is>
      </c>
      <c r="D8" s="34" t="inlineStr">
        <is>
          <t>¿Se usó la semana pasada?</t>
        </is>
      </c>
      <c r="E8" s="34" t="inlineStr">
        <is>
          <t>Responsable interno</t>
        </is>
      </c>
      <c r="F8" s="35" t="inlineStr">
        <is>
          <t>Sugerencia</t>
        </is>
      </c>
    </row>
    <row r="9">
      <c r="B9" s="36" t="inlineStr">
        <is>
          <t>Sistema de agenda y citas</t>
        </is>
      </c>
      <c r="C9" s="37" t="n">
        <v>650</v>
      </c>
      <c r="D9" s="38" t="inlineStr">
        <is>
          <t>Sí</t>
        </is>
      </c>
      <c r="E9" s="36" t="inlineStr">
        <is>
          <t>Laura (recepción)</t>
        </is>
      </c>
      <c r="F9" s="39">
        <f>IF($H9="","",IF($H9="MANTENER","✅ Mantener",IF($H9="REVISAR","🔴 Cancelar o decidir formalmente","🟠 Preguntar al equipo esta semana")))</f>
        <v/>
      </c>
      <c r="H9">
        <f>IF($B9="","",IF($D9="Sí","MANTENER",IF($D9="No","REVISAR",IF($D9="No sé","PREGUNTAR",""))))</f>
        <v/>
      </c>
    </row>
    <row r="10">
      <c r="B10" s="36" t="inlineStr">
        <is>
          <t>Facturación electrónica</t>
        </is>
      </c>
      <c r="C10" s="37" t="n">
        <v>400</v>
      </c>
      <c r="D10" s="38" t="inlineStr">
        <is>
          <t>Sí</t>
        </is>
      </c>
      <c r="E10" s="36" t="inlineStr">
        <is>
          <t>Contabilidad</t>
        </is>
      </c>
      <c r="F10" s="39">
        <f>IF($H10="","",IF($H10="MANTENER","✅ Mantener",IF($H10="REVISAR","🔴 Cancelar o decidir formalmente","🟠 Preguntar al equipo esta semana")))</f>
        <v/>
      </c>
      <c r="H10">
        <f>IF($B10="","",IF($D10="Sí","MANTENER",IF($D10="No","REVISAR",IF($D10="No sé","PREGUNTAR",""))))</f>
        <v/>
      </c>
    </row>
    <row r="11">
      <c r="B11" s="36" t="inlineStr">
        <is>
          <t>CRM básico (plan gratuito)</t>
        </is>
      </c>
      <c r="C11" s="37" t="n">
        <v>0</v>
      </c>
      <c r="D11" s="38" t="inlineStr">
        <is>
          <t>No</t>
        </is>
      </c>
      <c r="E11" s="36" t="n"/>
      <c r="F11" s="39">
        <f>IF($H11="","",IF($H11="MANTENER","✅ Mantener",IF($H11="REVISAR","🔴 Cancelar o decidir formalmente","🟠 Preguntar al equipo esta semana")))</f>
        <v/>
      </c>
      <c r="H11">
        <f>IF($B11="","",IF($D11="Sí","MANTENER",IF($D11="No","REVISAR",IF($D11="No sé","PREGUNTAR",""))))</f>
        <v/>
      </c>
    </row>
    <row r="12">
      <c r="B12" s="36" t="inlineStr">
        <is>
          <t>Herramienta de diseño</t>
        </is>
      </c>
      <c r="C12" s="37" t="n">
        <v>250</v>
      </c>
      <c r="D12" s="38" t="inlineStr">
        <is>
          <t>No</t>
        </is>
      </c>
      <c r="E12" s="36" t="n"/>
      <c r="F12" s="39">
        <f>IF($H12="","",IF($H12="MANTENER","✅ Mantener",IF($H12="REVISAR","🔴 Cancelar o decidir formalmente","🟠 Preguntar al equipo esta semana")))</f>
        <v/>
      </c>
      <c r="H12">
        <f>IF($B12="","",IF($D12="Sí","MANTENER",IF($D12="No","REVISAR",IF($D12="No sé","PREGUNTAR",""))))</f>
        <v/>
      </c>
    </row>
    <row r="13">
      <c r="B13" s="36" t="inlineStr">
        <is>
          <t>Firma electrónica</t>
        </is>
      </c>
      <c r="C13" s="37" t="n">
        <v>180</v>
      </c>
      <c r="D13" s="38" t="inlineStr">
        <is>
          <t>No sé</t>
        </is>
      </c>
      <c r="E13" s="36" t="n"/>
      <c r="F13" s="39">
        <f>IF($H13="","",IF($H13="MANTENER","✅ Mantener",IF($H13="REVISAR","🔴 Cancelar o decidir formalmente","🟠 Preguntar al equipo esta semana")))</f>
        <v/>
      </c>
      <c r="H13">
        <f>IF($B13="","",IF($D13="Sí","MANTENER",IF($D13="No","REVISAR",IF($D13="No sé","PREGUNTAR",""))))</f>
        <v/>
      </c>
    </row>
    <row r="14">
      <c r="B14" s="36" t="inlineStr">
        <is>
          <t>Contabilidad en la nube</t>
        </is>
      </c>
      <c r="C14" s="37" t="n">
        <v>500</v>
      </c>
      <c r="D14" s="38" t="inlineStr">
        <is>
          <t>Sí</t>
        </is>
      </c>
      <c r="E14" s="36" t="inlineStr">
        <is>
          <t>Contador externo</t>
        </is>
      </c>
      <c r="F14" s="39">
        <f>IF($H14="","",IF($H14="MANTENER","✅ Mantener",IF($H14="REVISAR","🔴 Cancelar o decidir formalmente","🟠 Preguntar al equipo esta semana")))</f>
        <v/>
      </c>
      <c r="H14">
        <f>IF($B14="","",IF($D14="Sí","MANTENER",IF($D14="No","REVISAR",IF($D14="No sé","PREGUNTAR",""))))</f>
        <v/>
      </c>
    </row>
    <row r="15">
      <c r="B15" s="36" t="inlineStr">
        <is>
          <t>Dominio y correo</t>
        </is>
      </c>
      <c r="C15" s="37" t="n">
        <v>120</v>
      </c>
      <c r="D15" s="38" t="inlineStr">
        <is>
          <t>Sí</t>
        </is>
      </c>
      <c r="E15" s="36" t="inlineStr">
        <is>
          <t>Dueño</t>
        </is>
      </c>
      <c r="F15" s="39">
        <f>IF($H15="","",IF($H15="MANTENER","✅ Mantener",IF($H15="REVISAR","🔴 Cancelar o decidir formalmente","🟠 Preguntar al equipo esta semana")))</f>
        <v/>
      </c>
      <c r="H15">
        <f>IF($B15="","",IF($D15="Sí","MANTENER",IF($D15="No","REVISAR",IF($D15="No sé","PREGUNTAR",""))))</f>
        <v/>
      </c>
    </row>
    <row r="16">
      <c r="B16" s="36" t="inlineStr">
        <is>
          <t>Tablero de proyectos</t>
        </is>
      </c>
      <c r="C16" s="37" t="n">
        <v>300</v>
      </c>
      <c r="D16" s="38" t="inlineStr">
        <is>
          <t>No</t>
        </is>
      </c>
      <c r="E16" s="36" t="n"/>
      <c r="F16" s="39">
        <f>IF($H16="","",IF($H16="MANTENER","✅ Mantener",IF($H16="REVISAR","🔴 Cancelar o decidir formalmente","🟠 Preguntar al equipo esta semana")))</f>
        <v/>
      </c>
      <c r="H16">
        <f>IF($B16="","",IF($D16="Sí","MANTENER",IF($D16="No","REVISAR",IF($D16="No sé","PREGUNTAR",""))))</f>
        <v/>
      </c>
    </row>
    <row r="17">
      <c r="B17" s="36" t="inlineStr">
        <is>
          <t>Chatbot del sitio web</t>
        </is>
      </c>
      <c r="C17" s="37" t="n">
        <v>450</v>
      </c>
      <c r="D17" s="38" t="inlineStr">
        <is>
          <t>No</t>
        </is>
      </c>
      <c r="E17" s="36" t="n"/>
      <c r="F17" s="39">
        <f>IF($H17="","",IF($H17="MANTENER","✅ Mantener",IF($H17="REVISAR","🔴 Cancelar o decidir formalmente","🟠 Preguntar al equipo esta semana")))</f>
        <v/>
      </c>
      <c r="H17">
        <f>IF($B17="","",IF($D17="Sí","MANTENER",IF($D17="No","REVISAR",IF($D17="No sé","PREGUNTAR",""))))</f>
        <v/>
      </c>
    </row>
    <row r="18">
      <c r="B18" s="36" t="n"/>
      <c r="C18" s="37" t="n"/>
      <c r="D18" s="38" t="n"/>
      <c r="E18" s="36" t="n"/>
      <c r="F18" s="39">
        <f>IF($H18="","",IF($H18="MANTENER","✅ Mantener",IF($H18="REVISAR","🔴 Cancelar o decidir formalmente","🟠 Preguntar al equipo esta semana")))</f>
        <v/>
      </c>
      <c r="H18">
        <f>IF($B18="","",IF($D18="Sí","MANTENER",IF($D18="No","REVISAR",IF($D18="No sé","PREGUNTAR",""))))</f>
        <v/>
      </c>
    </row>
    <row r="19">
      <c r="B19" s="36" t="n"/>
      <c r="C19" s="37" t="n"/>
      <c r="D19" s="38" t="n"/>
      <c r="E19" s="36" t="n"/>
      <c r="F19" s="39">
        <f>IF($H19="","",IF($H19="MANTENER","✅ Mantener",IF($H19="REVISAR","🔴 Cancelar o decidir formalmente","🟠 Preguntar al equipo esta semana")))</f>
        <v/>
      </c>
      <c r="H19">
        <f>IF($B19="","",IF($D19="Sí","MANTENER",IF($D19="No","REVISAR",IF($D19="No sé","PREGUNTAR",""))))</f>
        <v/>
      </c>
    </row>
    <row r="20">
      <c r="B20" s="36" t="n"/>
      <c r="C20" s="37" t="n"/>
      <c r="D20" s="38" t="n"/>
      <c r="E20" s="36" t="n"/>
      <c r="F20" s="39">
        <f>IF($H20="","",IF($H20="MANTENER","✅ Mantener",IF($H20="REVISAR","🔴 Cancelar o decidir formalmente","🟠 Preguntar al equipo esta semana")))</f>
        <v/>
      </c>
      <c r="H20">
        <f>IF($B20="","",IF($D20="Sí","MANTENER",IF($D20="No","REVISAR",IF($D20="No sé","PREGUNTAR",""))))</f>
        <v/>
      </c>
    </row>
    <row r="21">
      <c r="B21" s="36" t="n"/>
      <c r="C21" s="37" t="n"/>
      <c r="D21" s="38" t="n"/>
      <c r="E21" s="36" t="n"/>
      <c r="F21" s="39">
        <f>IF($H21="","",IF($H21="MANTENER","✅ Mantener",IF($H21="REVISAR","🔴 Cancelar o decidir formalmente","🟠 Preguntar al equipo esta semana")))</f>
        <v/>
      </c>
      <c r="H21">
        <f>IF($B21="","",IF($D21="Sí","MANTENER",IF($D21="No","REVISAR",IF($D21="No sé","PREGUNTAR",""))))</f>
        <v/>
      </c>
    </row>
    <row r="22">
      <c r="B22" s="36" t="n"/>
      <c r="C22" s="37" t="n"/>
      <c r="D22" s="38" t="n"/>
      <c r="E22" s="36" t="n"/>
      <c r="F22" s="39">
        <f>IF($H22="","",IF($H22="MANTENER","✅ Mantener",IF($H22="REVISAR","🔴 Cancelar o decidir formalmente","🟠 Preguntar al equipo esta semana")))</f>
        <v/>
      </c>
      <c r="H22">
        <f>IF($B22="","",IF($D22="Sí","MANTENER",IF($D22="No","REVISAR",IF($D22="No sé","PREGUNTAR",""))))</f>
        <v/>
      </c>
    </row>
    <row r="23">
      <c r="B23" s="36" t="n"/>
      <c r="C23" s="37" t="n"/>
      <c r="D23" s="38" t="n"/>
      <c r="E23" s="36" t="n"/>
      <c r="F23" s="39">
        <f>IF($H23="","",IF($H23="MANTENER","✅ Mantener",IF($H23="REVISAR","🔴 Cancelar o decidir formalmente","🟠 Preguntar al equipo esta semana")))</f>
        <v/>
      </c>
      <c r="H23">
        <f>IF($B23="","",IF($D23="Sí","MANTENER",IF($D23="No","REVISAR",IF($D23="No sé","PREGUNTAR",""))))</f>
        <v/>
      </c>
    </row>
    <row r="24">
      <c r="B24" s="36" t="n"/>
      <c r="C24" s="37" t="n"/>
      <c r="D24" s="38" t="n"/>
      <c r="E24" s="36" t="n"/>
      <c r="F24" s="39">
        <f>IF($H24="","",IF($H24="MANTENER","✅ Mantener",IF($H24="REVISAR","🔴 Cancelar o decidir formalmente","🟠 Preguntar al equipo esta semana")))</f>
        <v/>
      </c>
      <c r="H24">
        <f>IF($B24="","",IF($D24="Sí","MANTENER",IF($D24="No","REVISAR",IF($D24="No sé","PREGUNTAR",""))))</f>
        <v/>
      </c>
    </row>
    <row r="25">
      <c r="B25" s="36" t="n"/>
      <c r="C25" s="37" t="n"/>
      <c r="D25" s="38" t="n"/>
      <c r="E25" s="36" t="n"/>
      <c r="F25" s="39">
        <f>IF($H25="","",IF($H25="MANTENER","✅ Mantener",IF($H25="REVISAR","🔴 Cancelar o decidir formalmente","🟠 Preguntar al equipo esta semana")))</f>
        <v/>
      </c>
      <c r="H25">
        <f>IF($B25="","",IF($D25="Sí","MANTENER",IF($D25="No","REVISAR",IF($D25="No sé","PREGUNTAR",""))))</f>
        <v/>
      </c>
    </row>
    <row r="26">
      <c r="B26" s="36" t="n"/>
      <c r="C26" s="37" t="n"/>
      <c r="D26" s="38" t="n"/>
      <c r="E26" s="36" t="n"/>
      <c r="F26" s="39">
        <f>IF($H26="","",IF($H26="MANTENER","✅ Mantener",IF($H26="REVISAR","🔴 Cancelar o decidir formalmente","🟠 Preguntar al equipo esta semana")))</f>
        <v/>
      </c>
      <c r="H26">
        <f>IF($B26="","",IF($D26="Sí","MANTENER",IF($D26="No","REVISAR",IF($D26="No sé","PREGUNTAR",""))))</f>
        <v/>
      </c>
    </row>
    <row r="27">
      <c r="B27" s="36" t="n"/>
      <c r="C27" s="37" t="n"/>
      <c r="D27" s="38" t="n"/>
      <c r="E27" s="36" t="n"/>
      <c r="F27" s="39">
        <f>IF($H27="","",IF($H27="MANTENER","✅ Mantener",IF($H27="REVISAR","🔴 Cancelar o decidir formalmente","🟠 Preguntar al equipo esta semana")))</f>
        <v/>
      </c>
      <c r="H27">
        <f>IF($B27="","",IF($D27="Sí","MANTENER",IF($D27="No","REVISAR",IF($D27="No sé","PREGUNTAR",""))))</f>
        <v/>
      </c>
    </row>
    <row r="28">
      <c r="B28" s="36" t="n"/>
      <c r="C28" s="37" t="n"/>
      <c r="D28" s="38" t="n"/>
      <c r="E28" s="36" t="n"/>
      <c r="F28" s="39">
        <f>IF($H28="","",IF($H28="MANTENER","✅ Mantener",IF($H28="REVISAR","🔴 Cancelar o decidir formalmente","🟠 Preguntar al equipo esta semana")))</f>
        <v/>
      </c>
      <c r="H28">
        <f>IF($B28="","",IF($D28="Sí","MANTENER",IF($D28="No","REVISAR",IF($D28="No sé","PREGUNTAR",""))))</f>
        <v/>
      </c>
    </row>
    <row r="29">
      <c r="B29" s="36" t="n"/>
      <c r="C29" s="37" t="n"/>
      <c r="D29" s="38" t="n"/>
      <c r="E29" s="36" t="n"/>
      <c r="F29" s="39">
        <f>IF($H29="","",IF($H29="MANTENER","✅ Mantener",IF($H29="REVISAR","🔴 Cancelar o decidir formalmente","🟠 Preguntar al equipo esta semana")))</f>
        <v/>
      </c>
      <c r="H29">
        <f>IF($B29="","",IF($D29="Sí","MANTENER",IF($D29="No","REVISAR",IF($D29="No sé","PREGUNTAR",""))))</f>
        <v/>
      </c>
    </row>
    <row r="30">
      <c r="B30" s="36" t="n"/>
      <c r="C30" s="37" t="n"/>
      <c r="D30" s="38" t="n"/>
      <c r="E30" s="36" t="n"/>
      <c r="F30" s="39">
        <f>IF($H30="","",IF($H30="MANTENER","✅ Mantener",IF($H30="REVISAR","🔴 Cancelar o decidir formalmente","🟠 Preguntar al equipo esta semana")))</f>
        <v/>
      </c>
      <c r="H30">
        <f>IF($B30="","",IF($D30="Sí","MANTENER",IF($D30="No","REVISAR",IF($D30="No sé","PREGUNTAR",""))))</f>
        <v/>
      </c>
    </row>
    <row r="31">
      <c r="B31" s="36" t="n"/>
      <c r="C31" s="37" t="n"/>
      <c r="D31" s="38" t="n"/>
      <c r="E31" s="36" t="n"/>
      <c r="F31" s="39">
        <f>IF($H31="","",IF($H31="MANTENER","✅ Mantener",IF($H31="REVISAR","🔴 Cancelar o decidir formalmente","🟠 Preguntar al equipo esta semana")))</f>
        <v/>
      </c>
      <c r="H31">
        <f>IF($B31="","",IF($D31="Sí","MANTENER",IF($D31="No","REVISAR",IF($D31="No sé","PREGUNTAR",""))))</f>
        <v/>
      </c>
    </row>
    <row r="32">
      <c r="B32" s="36" t="n"/>
      <c r="C32" s="37" t="n"/>
      <c r="D32" s="38" t="n"/>
      <c r="E32" s="36" t="n"/>
      <c r="F32" s="39">
        <f>IF($H32="","",IF($H32="MANTENER","✅ Mantener",IF($H32="REVISAR","🔴 Cancelar o decidir formalmente","🟠 Preguntar al equipo esta semana")))</f>
        <v/>
      </c>
      <c r="H32">
        <f>IF($B32="","",IF($D32="Sí","MANTENER",IF($D32="No","REVISAR",IF($D32="No sé","PREGUNTAR",""))))</f>
        <v/>
      </c>
    </row>
    <row r="33">
      <c r="B33" s="36" t="n"/>
      <c r="C33" s="37" t="n"/>
      <c r="D33" s="38" t="n"/>
      <c r="E33" s="36" t="n"/>
      <c r="F33" s="39">
        <f>IF($H33="","",IF($H33="MANTENER","✅ Mantener",IF($H33="REVISAR","🔴 Cancelar o decidir formalmente","🟠 Preguntar al equipo esta semana")))</f>
        <v/>
      </c>
      <c r="H33">
        <f>IF($B33="","",IF($D33="Sí","MANTENER",IF($D33="No","REVISAR",IF($D33="No sé","PREGUNTAR",""))))</f>
        <v/>
      </c>
    </row>
    <row r="35" ht="28" customHeight="1">
      <c r="B35" s="40" t="inlineStr">
        <is>
          <t>Regla del libro: una herramienta que existe pero nadie usa no es una herramienta — es una suscripción. Las que no se usaron la semana pasada: cancelarlas o decidir formalmente qué se hace con ellas.</t>
        </is>
      </c>
    </row>
  </sheetData>
  <autoFilter ref="B8:F33"/>
  <mergeCells count="3">
    <mergeCell ref="A2:G2"/>
    <mergeCell ref="A1:G1"/>
    <mergeCell ref="B35:F35"/>
  </mergeCells>
  <conditionalFormatting sqref="F9:F33">
    <cfRule type="expression" priority="1" dxfId="3">
      <formula>$H9="MANTENER"</formula>
    </cfRule>
    <cfRule type="expression" priority="2" dxfId="4">
      <formula>$H9="REVISAR"</formula>
    </cfRule>
    <cfRule type="expression" priority="3" dxfId="5">
      <formula>$H9="PREGUNTAR"</formula>
    </cfRule>
  </conditionalFormatting>
  <dataValidations count="2">
    <dataValidation sqref="D9:D33" showDropDown="0" showInputMessage="0" showErrorMessage="1" allowBlank="1" errorTitle="Uso" error="Elige: Sí, No o No sé." type="list" errorStyle="warning">
      <formula1>"Sí,No,No sé"</formula1>
    </dataValidation>
    <dataValidation sqref="C9:C33" showDropDown="0" showInputMessage="0" showErrorMessage="1" allowBlank="1" errorTitle="Costo" error="Escribe solo el número, sin símbolos (ej. 450)." type="decimal" errorStyle="warning" operator="greaterThanOrEqual">
      <formula1>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F3251"/>
    <outlinePr summaryBelow="1" summaryRight="1"/>
    <pageSetUpPr/>
  </sheetPr>
  <dimension ref="A1:G2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6" customWidth="1" min="2" max="2"/>
    <col width="17" customWidth="1" min="3" max="3"/>
    <col width="17" customWidth="1" min="4" max="4"/>
    <col width="17" customWidth="1" min="5" max="5"/>
    <col width="3" customWidth="1" min="6" max="6"/>
    <col hidden="1" width="13" customWidth="1" min="7" max="7"/>
  </cols>
  <sheetData>
    <row r="1" ht="26" customHeight="1">
      <c r="A1" s="17" t="inlineStr">
        <is>
          <t xml:space="preserve">  ANTES DE CONTRATAR · LAS 5 PREGUNTAS DEL LIBRO</t>
        </is>
      </c>
      <c r="B1" s="12" t="n"/>
      <c r="C1" s="12" t="n"/>
      <c r="D1" s="12" t="n"/>
      <c r="E1" s="12" t="n"/>
      <c r="F1" s="12" t="n"/>
    </row>
    <row r="2">
      <c r="A2" s="18" t="inlineStr">
        <is>
          <t xml:space="preserve">  ✍️ Evalúa hasta 3 opciones con el menú (Sí / No / No sé) · Cualquier “no sé” detiene la firma</t>
        </is>
      </c>
    </row>
    <row r="3" ht="4" customHeight="1">
      <c r="A3" s="4" t="n"/>
      <c r="B3" s="4" t="n"/>
      <c r="C3" s="4" t="n"/>
      <c r="D3" s="4" t="n"/>
      <c r="E3" s="4" t="n"/>
      <c r="F3" s="4" t="n"/>
    </row>
    <row r="5" ht="22" customHeight="1">
      <c r="B5" s="41" t="inlineStr">
        <is>
          <t>Proceso que quiero resolver:</t>
        </is>
      </c>
      <c r="C5" s="23" t="inlineStr">
        <is>
          <t>Agendar citas sin llamadas</t>
        </is>
      </c>
    </row>
    <row r="7">
      <c r="B7" s="42" t="inlineStr">
        <is>
          <t>Pregunta</t>
        </is>
      </c>
      <c r="C7" s="43" t="inlineStr">
        <is>
          <t>Opción A</t>
        </is>
      </c>
      <c r="D7" s="43" t="inlineStr">
        <is>
          <t>Opción B</t>
        </is>
      </c>
      <c r="E7" s="43" t="inlineStr">
        <is>
          <t>Opción C</t>
        </is>
      </c>
    </row>
    <row r="8">
      <c r="B8" s="44" t="inlineStr">
        <is>
          <t>Nombre de la herramienta:</t>
        </is>
      </c>
      <c r="C8" s="45" t="inlineStr">
        <is>
          <t>AgendaFácil</t>
        </is>
      </c>
      <c r="D8" s="45" t="inlineStr">
        <is>
          <t>CitasPro</t>
        </is>
      </c>
      <c r="E8" s="45" t="inlineStr">
        <is>
          <t>TurnoMax</t>
        </is>
      </c>
    </row>
    <row r="9" ht="30" customHeight="1">
      <c r="B9" s="22" t="inlineStr">
        <is>
          <t>1. ¿Resuelve un problema de proceso claramente definido — o es una solución en busca de problema?</t>
        </is>
      </c>
      <c r="C9" s="23" t="inlineStr">
        <is>
          <t>Sí</t>
        </is>
      </c>
      <c r="D9" s="23" t="inlineStr">
        <is>
          <t>Sí</t>
        </is>
      </c>
      <c r="E9" s="23" t="inlineStr">
        <is>
          <t>Sí</t>
        </is>
      </c>
    </row>
    <row r="10" ht="30" customHeight="1">
      <c r="B10" s="22" t="inlineStr">
        <is>
          <t>2. ¿Puedo exportar mis datos en un formato estándar si decido cambiarme?</t>
        </is>
      </c>
      <c r="C10" s="23" t="inlineStr">
        <is>
          <t>Sí</t>
        </is>
      </c>
      <c r="D10" s="23" t="inlineStr">
        <is>
          <t>No</t>
        </is>
      </c>
      <c r="E10" s="23" t="inlineStr">
        <is>
          <t>Sí</t>
        </is>
      </c>
    </row>
    <row r="11" ht="30" customHeight="1">
      <c r="B11" s="22" t="inlineStr">
        <is>
          <t>3. ¿Quién me da soporte, en español, y en cuánto tiempo me responde? ¿Está claro?</t>
        </is>
      </c>
      <c r="C11" s="23" t="inlineStr">
        <is>
          <t>Sí</t>
        </is>
      </c>
      <c r="D11" s="23" t="inlineStr">
        <is>
          <t>Sí</t>
        </is>
      </c>
      <c r="E11" s="23" t="inlineStr">
        <is>
          <t>No sé</t>
        </is>
      </c>
    </row>
    <row r="12" ht="30" customHeight="1">
      <c r="B12" s="22" t="inlineStr">
        <is>
          <t>4. ¿El equipo puede aprender a usarla en menos de una semana?</t>
        </is>
      </c>
      <c r="C12" s="23" t="inlineStr">
        <is>
          <t>Sí</t>
        </is>
      </c>
      <c r="D12" s="23" t="inlineStr">
        <is>
          <t>Sí</t>
        </is>
      </c>
      <c r="E12" s="23" t="inlineStr">
        <is>
          <t>Sí</t>
        </is>
      </c>
    </row>
    <row r="13" ht="30" customHeight="1">
      <c r="B13" s="22" t="inlineStr">
        <is>
          <t>5. ¿Puedo comenzar con el plan más básico y escalar si lo necesito?</t>
        </is>
      </c>
      <c r="C13" s="23" t="inlineStr">
        <is>
          <t>Sí</t>
        </is>
      </c>
      <c r="D13" s="23" t="inlineStr">
        <is>
          <t>Sí</t>
        </is>
      </c>
      <c r="E13" s="23" t="inlineStr">
        <is>
          <t>No</t>
        </is>
      </c>
    </row>
    <row r="14">
      <c r="B14" s="44" t="inlineStr">
        <is>
          <t>Costo mensual del plan que contrataría ($):</t>
        </is>
      </c>
      <c r="C14" s="46" t="n">
        <v>390</v>
      </c>
      <c r="D14" s="46" t="n">
        <v>290</v>
      </c>
      <c r="E14" s="46" t="n">
        <v>490</v>
      </c>
    </row>
    <row r="15" ht="30" customHeight="1">
      <c r="B15" s="47" t="inlineStr">
        <is>
          <t>Veredicto:</t>
        </is>
      </c>
      <c r="C15" s="48">
        <f>IF($G$16="","",IF($G$16="DETENER","⛔ Falta información",IF($G$16="EVALUAR","🟠 Evalúa ese ‘No’","✅ Lista para negociar")))</f>
        <v/>
      </c>
      <c r="D15" s="48">
        <f>IF($G$17="","",IF($G$17="DETENER","⛔ Falta información",IF($G$17="EVALUAR","🟠 Evalúa ese ‘No’","✅ Lista para negociar")))</f>
        <v/>
      </c>
      <c r="E15" s="48">
        <f>IF($G$18="","",IF($G$18="DETENER","⛔ Falta información",IF($G$18="EVALUAR","🟠 Evalúa ese ‘No’","✅ Lista para negociar")))</f>
        <v/>
      </c>
    </row>
    <row r="16" hidden="1">
      <c r="G16">
        <f>IF(COUNTIF(C$9:C$13,"&lt;&gt;")=0,"",IF(COUNTIF(C$9:C$13,"No sé")&gt;0,"DETENER",IF(COUNTIF(C$9:C$13,"No")&gt;0,"EVALUAR","LISTA")))</f>
        <v/>
      </c>
    </row>
    <row r="17" hidden="1">
      <c r="G17">
        <f>IF(COUNTIF(D$9:D$13,"&lt;&gt;")=0,"",IF(COUNTIF(D$9:D$13,"No sé")&gt;0,"DETENER",IF(COUNTIF(D$9:D$13,"No")&gt;0,"EVALUAR","LISTA")))</f>
        <v/>
      </c>
    </row>
    <row r="18" hidden="1">
      <c r="G18">
        <f>IF(COUNTIF(E$9:E$13,"&lt;&gt;")=0,"",IF(COUNTIF(E$9:E$13,"No sé")&gt;0,"DETENER",IF(COUNTIF(E$9:E$13,"No")&gt;0,"EVALUAR","LISTA")))</f>
        <v/>
      </c>
    </row>
    <row r="20" ht="30" customHeight="1">
      <c r="B20" s="40" t="inlineStr">
        <is>
          <t>Regla del libro: si la respuesta a cualquiera de las cinco preguntas es “no sé”, esa es la información que tienes que conseguir ANTES de firmar. Y antes de decidir, pide a la IA una comparación: el prompt está en el PDF que acompaña esta herramienta.</t>
        </is>
      </c>
    </row>
  </sheetData>
  <mergeCells count="4">
    <mergeCell ref="B20:E20"/>
    <mergeCell ref="A2:F2"/>
    <mergeCell ref="A1:F1"/>
    <mergeCell ref="C5:E5"/>
  </mergeCells>
  <conditionalFormatting sqref="C15">
    <cfRule type="expression" priority="1" dxfId="3">
      <formula>$G$16="LISTA"</formula>
    </cfRule>
    <cfRule type="expression" priority="2" dxfId="5">
      <formula>$G$16="EVALUAR"</formula>
    </cfRule>
    <cfRule type="expression" priority="3" dxfId="4">
      <formula>$G$16="DETENER"</formula>
    </cfRule>
  </conditionalFormatting>
  <conditionalFormatting sqref="D15">
    <cfRule type="expression" priority="4" dxfId="3">
      <formula>$G$17="LISTA"</formula>
    </cfRule>
    <cfRule type="expression" priority="5" dxfId="5">
      <formula>$G$17="EVALUAR"</formula>
    </cfRule>
    <cfRule type="expression" priority="6" dxfId="4">
      <formula>$G$17="DETENER"</formula>
    </cfRule>
  </conditionalFormatting>
  <conditionalFormatting sqref="E15">
    <cfRule type="expression" priority="7" dxfId="3">
      <formula>$G$18="LISTA"</formula>
    </cfRule>
    <cfRule type="expression" priority="8" dxfId="5">
      <formula>$G$18="EVALUAR"</formula>
    </cfRule>
    <cfRule type="expression" priority="9" dxfId="4">
      <formula>$G$18="DETENER"</formula>
    </cfRule>
  </conditionalFormatting>
  <dataValidations count="2">
    <dataValidation sqref="C9:E13" showDropDown="0" showInputMessage="0" showErrorMessage="1" allowBlank="1" errorTitle="Respuesta" error="Elige: Sí, No o No sé." type="list" errorStyle="warning">
      <formula1>"Sí,No,No sé"</formula1>
    </dataValidation>
    <dataValidation sqref="C14:E14" showDropDown="0" showInputMessage="0" showErrorMessage="1" allowBlank="1" errorTitle="Costo" error="Escribe solo el número, sin símbolos." type="decimal" errorStyle="warning" operator="greaterThanOrEqual">
      <formula1>0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6B7280"/>
    <outlinePr summaryBelow="1" summaryRight="1"/>
    <pageSetUpPr/>
  </sheetPr>
  <dimension ref="A1:E47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3" customWidth="1" min="2" max="2"/>
    <col width="60" customWidth="1" min="3" max="3"/>
    <col width="40" customWidth="1" min="4" max="4"/>
    <col width="3" customWidth="1" min="5" max="5"/>
  </cols>
  <sheetData>
    <row r="1" ht="26" customHeight="1">
      <c r="A1" s="17" t="inlineStr">
        <is>
          <t xml:space="preserve">  NOTAS Y DECISIONES · V.E.N.D.E. con IA</t>
        </is>
      </c>
      <c r="B1" s="12" t="n"/>
      <c r="C1" s="12" t="n"/>
      <c r="D1" s="12" t="n"/>
      <c r="E1" s="12" t="n"/>
    </row>
    <row r="2">
      <c r="B2" s="49" t="inlineStr">
        <is>
          <t>Registra aquí tus decisiones tecnológicas: qué contrataste, qué cancelaste y por qué.</t>
        </is>
      </c>
    </row>
    <row r="4">
      <c r="B4" s="50" t="inlineStr">
        <is>
          <t>Fecha</t>
        </is>
      </c>
      <c r="C4" s="50" t="inlineStr">
        <is>
          <t>Nota o decisión</t>
        </is>
      </c>
      <c r="D4" s="50" t="inlineStr">
        <is>
          <t>Próximo paso</t>
        </is>
      </c>
    </row>
    <row r="5">
      <c r="B5" s="51" t="n">
        <v>46242</v>
      </c>
      <c r="C5" s="52" t="inlineStr">
        <is>
          <t>Ejemplo: el diagnóstico marcó la Capa 2 (Datos) en rojo. Esta semana pediré a cada proveedor cómo exportar mis datos. (Borra esta fila de ejemplo.)</t>
        </is>
      </c>
      <c r="D5" s="52" t="inlineStr">
        <is>
          <t>Activar 2FA en las 3 herramientas críticas el viernes.</t>
        </is>
      </c>
    </row>
    <row r="6">
      <c r="B6" s="51" t="n"/>
      <c r="C6" s="52" t="n"/>
      <c r="D6" s="52" t="n"/>
    </row>
    <row r="7">
      <c r="B7" s="51" t="n"/>
      <c r="C7" s="52" t="n"/>
      <c r="D7" s="52" t="n"/>
    </row>
    <row r="8">
      <c r="B8" s="51" t="n"/>
      <c r="C8" s="52" t="n"/>
      <c r="D8" s="52" t="n"/>
    </row>
    <row r="9">
      <c r="B9" s="51" t="n"/>
      <c r="C9" s="52" t="n"/>
      <c r="D9" s="52" t="n"/>
    </row>
    <row r="10">
      <c r="B10" s="51" t="n"/>
      <c r="C10" s="52" t="n"/>
      <c r="D10" s="52" t="n"/>
    </row>
    <row r="11">
      <c r="B11" s="51" t="n"/>
      <c r="C11" s="52" t="n"/>
      <c r="D11" s="52" t="n"/>
    </row>
    <row r="12">
      <c r="B12" s="51" t="n"/>
      <c r="C12" s="52" t="n"/>
      <c r="D12" s="52" t="n"/>
    </row>
    <row r="13">
      <c r="B13" s="51" t="n"/>
      <c r="C13" s="52" t="n"/>
      <c r="D13" s="52" t="n"/>
    </row>
    <row r="14">
      <c r="B14" s="51" t="n"/>
      <c r="C14" s="52" t="n"/>
      <c r="D14" s="52" t="n"/>
    </row>
    <row r="15">
      <c r="B15" s="51" t="n"/>
      <c r="C15" s="52" t="n"/>
      <c r="D15" s="52" t="n"/>
    </row>
    <row r="16">
      <c r="B16" s="51" t="n"/>
      <c r="C16" s="52" t="n"/>
      <c r="D16" s="52" t="n"/>
    </row>
    <row r="17">
      <c r="B17" s="51" t="n"/>
      <c r="C17" s="52" t="n"/>
      <c r="D17" s="52" t="n"/>
    </row>
    <row r="18">
      <c r="B18" s="51" t="n"/>
      <c r="C18" s="52" t="n"/>
      <c r="D18" s="52" t="n"/>
    </row>
    <row r="19">
      <c r="B19" s="51" t="n"/>
      <c r="C19" s="52" t="n"/>
      <c r="D19" s="52" t="n"/>
    </row>
    <row r="20">
      <c r="B20" s="51" t="n"/>
      <c r="C20" s="52" t="n"/>
      <c r="D20" s="52" t="n"/>
    </row>
    <row r="21">
      <c r="B21" s="51" t="n"/>
      <c r="C21" s="52" t="n"/>
      <c r="D21" s="52" t="n"/>
    </row>
    <row r="22">
      <c r="B22" s="51" t="n"/>
      <c r="C22" s="52" t="n"/>
      <c r="D22" s="52" t="n"/>
    </row>
    <row r="23">
      <c r="B23" s="51" t="n"/>
      <c r="C23" s="52" t="n"/>
      <c r="D23" s="52" t="n"/>
    </row>
    <row r="24">
      <c r="B24" s="51" t="n"/>
      <c r="C24" s="52" t="n"/>
      <c r="D24" s="52" t="n"/>
    </row>
    <row r="25">
      <c r="B25" s="51" t="n"/>
      <c r="C25" s="52" t="n"/>
      <c r="D25" s="52" t="n"/>
    </row>
    <row r="26">
      <c r="B26" s="51" t="n"/>
      <c r="C26" s="52" t="n"/>
      <c r="D26" s="52" t="n"/>
    </row>
    <row r="27">
      <c r="B27" s="51" t="n"/>
      <c r="C27" s="52" t="n"/>
      <c r="D27" s="52" t="n"/>
    </row>
    <row r="28">
      <c r="B28" s="51" t="n"/>
      <c r="C28" s="52" t="n"/>
      <c r="D28" s="52" t="n"/>
    </row>
    <row r="29">
      <c r="B29" s="51" t="n"/>
      <c r="C29" s="52" t="n"/>
      <c r="D29" s="52" t="n"/>
    </row>
    <row r="30">
      <c r="B30" s="51" t="n"/>
      <c r="C30" s="52" t="n"/>
      <c r="D30" s="52" t="n"/>
    </row>
    <row r="31">
      <c r="B31" s="51" t="n"/>
      <c r="C31" s="52" t="n"/>
      <c r="D31" s="52" t="n"/>
    </row>
    <row r="32">
      <c r="B32" s="51" t="n"/>
      <c r="C32" s="52" t="n"/>
      <c r="D32" s="52" t="n"/>
    </row>
    <row r="33">
      <c r="B33" s="51" t="n"/>
      <c r="C33" s="52" t="n"/>
      <c r="D33" s="52" t="n"/>
    </row>
    <row r="34">
      <c r="B34" s="51" t="n"/>
      <c r="C34" s="52" t="n"/>
      <c r="D34" s="52" t="n"/>
    </row>
    <row r="35">
      <c r="B35" s="51" t="n"/>
      <c r="C35" s="52" t="n"/>
      <c r="D35" s="52" t="n"/>
    </row>
    <row r="36">
      <c r="B36" s="51" t="n"/>
      <c r="C36" s="52" t="n"/>
      <c r="D36" s="52" t="n"/>
    </row>
    <row r="37">
      <c r="B37" s="51" t="n"/>
      <c r="C37" s="52" t="n"/>
      <c r="D37" s="52" t="n"/>
    </row>
    <row r="38">
      <c r="B38" s="51" t="n"/>
      <c r="C38" s="52" t="n"/>
      <c r="D38" s="52" t="n"/>
    </row>
    <row r="39">
      <c r="B39" s="51" t="n"/>
      <c r="C39" s="52" t="n"/>
      <c r="D39" s="52" t="n"/>
    </row>
    <row r="40">
      <c r="B40" s="51" t="n"/>
      <c r="C40" s="52" t="n"/>
      <c r="D40" s="52" t="n"/>
    </row>
    <row r="41">
      <c r="B41" s="51" t="n"/>
      <c r="C41" s="52" t="n"/>
      <c r="D41" s="52" t="n"/>
    </row>
    <row r="42">
      <c r="B42" s="51" t="n"/>
      <c r="C42" s="52" t="n"/>
      <c r="D42" s="52" t="n"/>
    </row>
    <row r="43">
      <c r="B43" s="51" t="n"/>
      <c r="C43" s="52" t="n"/>
      <c r="D43" s="52" t="n"/>
    </row>
    <row r="44">
      <c r="B44" s="51" t="n"/>
      <c r="C44" s="52" t="n"/>
      <c r="D44" s="52" t="n"/>
    </row>
    <row r="47">
      <c r="B47" s="53" t="inlineStr">
        <is>
          <t>Más herramientas y recursos: vendeconia.com.mx  ·  Dudas y sugerencias: contacto@vendeconia.com.mx</t>
        </is>
      </c>
    </row>
  </sheetData>
  <mergeCells count="3">
    <mergeCell ref="A1:E1"/>
    <mergeCell ref="B47:D47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V.E.N.D.E. con IA</dc:creator>
  <dc:title xmlns:dc="http://purl.org/dc/elements/1.1/">V.E.N.D.E. con IA — Selector de Pila Tecnológica v1.0</dc:title>
  <dcterms:created xmlns:dcterms="http://purl.org/dc/terms/" xmlns:xsi="http://www.w3.org/2001/XMLSchema-instance" xsi:type="dcterms:W3CDTF">2026-08-09T05:03:52Z</dcterms:created>
  <dcterms:modified xmlns:dcterms="http://purl.org/dc/terms/" xmlns:xsi="http://www.w3.org/2001/XMLSchema-instance" xsi:type="dcterms:W3CDTF">2026-08-09T05:03:53Z</dcterms:modified>
</cp:coreProperties>
</file>