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Plan" sheetId="2" state="visible" r:id="rId4"/>
    <sheet name="Real" sheetId="3" state="visible" r:id="rId5"/>
    <sheet name="Desviaciones" sheetId="4" state="visible" r:id="rId6"/>
    <sheet name="Nota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<sst xmlns="http://schemas.openxmlformats.org/spreadsheetml/2006/main" count="123" uniqueCount="81">
  <si>
    <t xml:space="preserve">V.E.N.D.E. con IA</t>
  </si>
  <si>
    <t xml:space="preserve">Presupuesto Anual PyME</t>
  </si>
  <si>
    <t xml:space="preserve">Plan · Real · Desviaciones · Versión 1.0 · Agosto 2026</t>
  </si>
  <si>
    <t xml:space="preserve">¿Qué es esta herramienta?</t>
  </si>
  <si>
    <t xml:space="preserve">Gastar sin plan es la forma más silenciosa de perder utilidad: llegas a diciembre sin saber a dónde se fue el dinero. Este presupuesto te da las tres piezas que una PyME necesita: el PLAN (cuánto esperas ingresar y gastar cada mes), el REAL (lo que de verdad pasó) y las DESVIACIONES (dónde te estás saliendo del plan, con semáforos). No necesitas ser contador: son tres cuadrículas y las diferencias se calculan solas.</t>
  </si>
  <si>
    <t xml:space="preserve">Empieza en 3 pasos</t>
  </si>
  <si>
    <t xml:space="preserve">1.</t>
  </si>
  <si>
    <t xml:space="preserve">En la hoja Plan, borra los ejemplos y captura lo que esperas ingresar y gastar cada mes del año. Usa tu historia del año pasado como base y sé conservador con los ingresos.</t>
  </si>
  <si>
    <t xml:space="preserve">2.</t>
  </si>
  <si>
    <t xml:space="preserve">Cada fin de mes, captura en la hoja Real lo que de verdad entró y salió. Son 10 minutos con tu estado de cuenta enfrente.</t>
  </si>
  <si>
    <t xml:space="preserve">3.</t>
  </si>
  <si>
    <t xml:space="preserve">Abre Desviaciones: verás en rojo dónde gastaste de más o ingresaste de menos, por mes y acumulado. Ahí están tus decisiones del mes siguiente.</t>
  </si>
  <si>
    <t xml:space="preserve">Cómo leer las desviaciones</t>
  </si>
  <si>
    <t xml:space="preserve">En INGRESOS</t>
  </si>
  <si>
    <t xml:space="preserve">Desviación positiva (verde) = ingresaste MÁS de lo planeado. Negativa (roja) = te quedaste corto: revisa ventas y cobranza.</t>
  </si>
  <si>
    <t xml:space="preserve">En GASTOS</t>
  </si>
  <si>
    <t xml:space="preserve">Desviación positiva (roja) = gastaste MÁS de lo planeado: encuentra la fuga. Negativa (verde) = gastaste menos.</t>
  </si>
  <si>
    <t xml:space="preserve">En UTILIDAD</t>
  </si>
  <si>
    <t xml:space="preserve">La línea que importa: si el real va debajo del plan mes tras mes, tu presupuesto te está avisando a tiempo — ajusta gastos o empuja ingresos antes de que acabe el año.</t>
  </si>
  <si>
    <t xml:space="preserve">Los meses que aún no capturas en Real no aparecen en Desviaciones: sin falsos rojos.</t>
  </si>
  <si>
    <t xml:space="preserve">Para no romper la herramienta</t>
  </si>
  <si>
    <t xml:space="preserve">•  Escribe solo en las celdas crema de Plan y Real. La hoja Desviaciones se calcula sola: no escribas en ella.</t>
  </si>
  <si>
    <t xml:space="preserve">•  No insertes ni elimines filas o columnas: las tres hojas están alineadas fila por fila.</t>
  </si>
  <si>
    <t xml:space="preserve">•  Usa los renglones "Otro ingreso/gasto" para tus categorías propias (escribe el nombre en la columna A de Plan; se refleja solo en las otras hojas).</t>
  </si>
  <si>
    <t xml:space="preserve">•  Borra los ejemplos seleccionando solo el contenido de las celdas crema (Plan y Real).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</si>
  <si>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</si>
  <si>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</si>
  <si>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</si>
  <si>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</si>
  <si>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</si>
  <si>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PLAN ANUAL · V.E.N.D.E. con IA</t>
  </si>
  <si>
    <t xml:space="preserve">  ✍️ Captura lo que planeas ingresar y gastar cada mes · Los ejemplos se borran en las celdas crema</t>
  </si>
  <si>
    <t xml:space="preserve">Categoría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</si>
  <si>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</si>
  <si>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</si>
  <si>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</si>
  <si>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</si>
  <si>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</si>
  <si>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</si>
  <si>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</si>
  <si>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</si>
  <si>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</si>
  <si>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</si>
  <si>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</si>
  <si>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</si>
  <si>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TOTAL</t>
  </si>
  <si>
    <t xml:space="preserve">INGRESOS</t>
  </si>
  <si>
    <t xml:space="preserve">Ventas de contado</t>
  </si>
  <si>
    <t xml:space="preserve">Cobranza de ventas a crédito</t>
  </si>
  <si>
    <t xml:space="preserve">Otros ingresos</t>
  </si>
  <si>
    <t xml:space="preserve">Otro ingreso (escribe cuál)</t>
  </si>
  <si>
    <t xml:space="preserve">TOTAL INGRESOS</t>
  </si>
  <si>
    <t xml:space="preserve">GASTOS</t>
  </si>
  <si>
    <t xml:space="preserve">Nómina y sueldos</t>
  </si>
  <si>
    <t xml:space="preserve">Renta</t>
  </si>
  <si>
    <t xml:space="preserve">Servicios (luz, agua, internet…)</t>
  </si>
  <si>
    <t xml:space="preserve">Compras e inventario</t>
  </si>
  <si>
    <t xml:space="preserve">Transporte y combustible</t>
  </si>
  <si>
    <t xml:space="preserve">Publicidad y ventas</t>
  </si>
  <si>
    <t xml:space="preserve">Pagos de créditos</t>
  </si>
  <si>
    <t xml:space="preserve">Impuestos</t>
  </si>
  <si>
    <t xml:space="preserve">Mantenimiento</t>
  </si>
  <si>
    <t xml:space="preserve">Papelería y varios</t>
  </si>
  <si>
    <t xml:space="preserve">Otro gasto (escribe cuál)</t>
  </si>
  <si>
    <t xml:space="preserve">TOTAL GASTOS</t>
  </si>
  <si>
    <t xml:space="preserve">UTILIDAD (ingresos − gastos)</t>
  </si>
  <si>
    <t xml:space="preserve">  REAL DEL AÑO · V.E.N.D.E. con IA</t>
  </si>
  <si>
    <t xml:space="preserve">  ✍️ Cada fin de mes captura lo que DE VERDAD entró y salió · Deja en blanco los meses que aún no terminan</t>
  </si>
  <si>
    <t xml:space="preserve">  DESVIACIONES — Real vs. Plan · V.E.N.D.E. con IA</t>
  </si>
  <si>
    <t xml:space="preserve">  🔒 Todo se calcula solo: Real − Plan · En INGRESOS y UTILIDAD el rojo es quedarse corto; en GASTOS el rojo es gastar de más</t>
  </si>
  <si>
    <t xml:space="preserve">Utilidad anual PLAN:</t>
  </si>
  <si>
    <t xml:space="preserve">Utilidad REAL acumulada:</t>
  </si>
  <si>
    <t xml:space="preserve">Desviación de utilidad:</t>
  </si>
  <si>
    <t xml:space="preserve">  NOTAS Y DECISIONES · V.E.N.D.E. con IA</t>
  </si>
  <si>
    <t xml:space="preserve">Decisiones de cada revisión mensual: qué desviación encontraste y qué vas a hacer al respecto.</t>
  </si>
  <si>
    <t xml:space="preserve">Fecha</t>
  </si>
  <si>
    <t xml:space="preserve">Nota o decisión</t>
  </si>
  <si>
    <t xml:space="preserve">Próximo paso</t>
  </si>
  <si>
    <t xml:space="preserve">Ejemplo: compras e inventario lleva 3 meses arriba del plan (~$4,000/mes). Negociaré volumen con el proveedor principal y revisaré mermas. (Borra esta fila de ejemplo.)</t>
  </si>
  <si>
    <t xml:space="preserve">Revisar la desviación de compras el próximo cierre.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</si>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</sst>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[RED]&quot;($&quot;#,##0\)"/>
    <numFmt numFmtId="166" formatCode="\$#,##0"/>
    <numFmt numFmtId="167" formatCode="dd/mm/yyyy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.5"/>
      <color rgb="FFF5822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.5"/>
      <color rgb="FF222222"/>
      <name val="Arial"/>
      <family val="0"/>
      <charset val="1"/>
    </font>
    <font>
      <sz val="9"/>
      <color rgb="FF222222"/>
      <name val="Arial"/>
      <family val="0"/>
      <charset val="1"/>
    </font>
    <font>
      <b val="true"/>
      <sz val="9"/>
      <color rgb="FF1F3251"/>
      <name val="Arial"/>
      <family val="0"/>
      <charset val="1"/>
    </font>
    <font>
      <b val="true"/>
      <sz val="9.5"/>
      <color rgb="FF1F3251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.5"/>
      <color rgb="FF1F3251"/>
      <name val="Arial"/>
      <family val="0"/>
      <charset val="1"/>
    </font>
    <font>
      <b val="true"/>
      <sz val="10"/>
      <color rgb="FFF58220"/>
      <name val="Arial"/>
      <family val="0"/>
      <charset val="1"/>
    </font>
    <font>
      <b val="true"/>
      <sz val="10"/>
      <color rgb="FFC0392B"/>
      <name val="Arial"/>
      <family val="0"/>
      <charset val="1"/>
    </font>
    <font>
      <sz val="9"/>
      <color rgb="FF1F3251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16233B"/>
      </patternFill>
    </fill>
    <fill>
      <patternFill patternType="solid">
        <fgColor rgb="FF16233B"/>
        <bgColor rgb="FF222222"/>
      </patternFill>
    </fill>
    <fill>
      <patternFill patternType="solid">
        <fgColor rgb="FFFFF7EC"/>
        <bgColor rgb="FFFFFFFF"/>
      </patternFill>
    </fill>
    <fill>
      <patternFill patternType="solid">
        <fgColor rgb="FFEEF1F6"/>
        <bgColor rgb="FFE4F3EA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6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0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1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7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7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4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4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7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8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8" fillId="6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C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EBD8"/>
      <rgbColor rgb="FF99CCFF"/>
      <rgbColor rgb="FFFF99CC"/>
      <rgbColor rgb="FFCC99FF"/>
      <rgbColor rgb="FFFBE7E4"/>
      <rgbColor rgb="FF3366FF"/>
      <rgbColor rgb="FF33CCCC"/>
      <rgbColor rgb="FF99CC00"/>
      <rgbColor rgb="FFFFCC00"/>
      <rgbColor rgb="FFF58220"/>
      <rgbColor rgb="FFFF6600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4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0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0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0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30" hidden="false" customHeight="true" outlineLevel="0" collapsed="false">
      <c r="B16" s="8" t="s">
        <v>13</v>
      </c>
      <c r="C16" s="9" t="s">
        <v>14</v>
      </c>
      <c r="D16" s="9"/>
      <c r="E16" s="9"/>
      <c r="F16" s="9"/>
      <c r="G16" s="9"/>
    </row>
    <row r="17" customFormat="false" ht="30" hidden="false" customHeight="true" outlineLevel="0" collapsed="false">
      <c r="B17" s="8" t="s">
        <v>15</v>
      </c>
      <c r="C17" s="9" t="s">
        <v>16</v>
      </c>
      <c r="D17" s="9"/>
      <c r="E17" s="9"/>
      <c r="F17" s="9"/>
      <c r="G17" s="9"/>
    </row>
    <row r="18" customFormat="false" ht="30" hidden="false" customHeight="true" outlineLevel="0" collapsed="false">
      <c r="B18" s="8" t="s">
        <v>17</v>
      </c>
      <c r="C18" s="9" t="s">
        <v>18</v>
      </c>
      <c r="D18" s="9"/>
      <c r="E18" s="9"/>
      <c r="F18" s="9"/>
      <c r="G18" s="9"/>
    </row>
    <row r="19" customFormat="false" ht="21.75" hidden="false" customHeight="true" outlineLevel="0" collapsed="false">
      <c r="B19" s="10" t="s">
        <v>19</v>
      </c>
      <c r="C19" s="10"/>
      <c r="D19" s="10"/>
      <c r="E19" s="10"/>
      <c r="F19" s="10"/>
      <c r="G19" s="10"/>
    </row>
    <row r="21" customFormat="false" ht="19.5" hidden="false" customHeight="true" outlineLevel="0" collapsed="false">
      <c r="B21" s="5" t="s">
        <v>20</v>
      </c>
      <c r="C21" s="5"/>
      <c r="D21" s="5"/>
      <c r="E21" s="5"/>
      <c r="F21" s="5"/>
      <c r="G21" s="5"/>
    </row>
    <row r="22" customFormat="false" ht="25.5" hidden="false" customHeight="true" outlineLevel="0" collapsed="false">
      <c r="B22" s="6" t="s">
        <v>21</v>
      </c>
      <c r="C22" s="6"/>
      <c r="D22" s="6"/>
      <c r="E22" s="6"/>
      <c r="F22" s="6"/>
      <c r="G22" s="6"/>
    </row>
    <row r="23" customFormat="false" ht="25.5" hidden="false" customHeight="true" outlineLevel="0" collapsed="false">
      <c r="B23" s="6" t="s">
        <v>22</v>
      </c>
      <c r="C23" s="6"/>
      <c r="D23" s="6"/>
      <c r="E23" s="6"/>
      <c r="F23" s="6"/>
      <c r="G23" s="6"/>
    </row>
    <row r="24" customFormat="false" ht="25.5" hidden="false" customHeight="true" outlineLevel="0" collapsed="false">
      <c r="B24" s="6" t="s">
        <v>23</v>
      </c>
      <c r="C24" s="6"/>
      <c r="D24" s="6"/>
      <c r="E24" s="6"/>
      <c r="F24" s="6"/>
      <c r="G24" s="6"/>
    </row>
    <row r="25" customFormat="false" ht="25.5" hidden="false" customHeight="true" outlineLevel="0" collapsed="false">
      <c r="B25" s="6" t="s">
        <v>24</v>
      </c>
      <c r="C25" s="6"/>
      <c r="D25" s="6"/>
      <c r="E25" s="6"/>
      <c r="F25" s="6"/>
      <c r="G25" s="6"/>
    </row>
    <row r="26" customFormat="false" ht="25.5" hidden="false" customHeight="true" outlineLevel="0" collapsed="false">
      <c r="B26" s="6" t="s">
        <v>25</v>
      </c>
      <c r="C26" s="6"/>
      <c r="D26" s="6"/>
      <c r="E26" s="6"/>
      <c r="F26" s="6"/>
      <c r="G26" s="6"/>
    </row>
    <row r="28" customFormat="false" ht="15" hidden="false" customHeight="false" outlineLevel="0" collapsed="false">
      <c r="B28" s="11"/>
      <c r="C28" s="11"/>
      <c r="D28" s="11"/>
      <c r="E28" s="11"/>
      <c r="F28" s="11"/>
      <c r="G28" s="11"/>
    </row>
    <row r="29" customFormat="false" ht="30" hidden="false" customHeight="true" outlineLevel="0" collapsed="false">
      <c r="B29" s="12" t="s">
        <v>26</v>
      </c>
      <c r="C29" s="12"/>
      <c r="D29" s="12"/>
      <c r="E29" s="12"/>
      <c r="F29" s="12"/>
      <c r="G29" s="12"/>
    </row>
    <row r="30" customFormat="false" ht="21.75" hidden="false" customHeight="true" outlineLevel="0" collapsed="false">
      <c r="B30" s="13" t="s">
        <v>27</v>
      </c>
      <c r="C30" s="13"/>
      <c r="D30" s="13"/>
      <c r="E30" s="13"/>
      <c r="F30" s="13"/>
      <c r="G30" s="13"/>
    </row>
    <row r="31" customFormat="false" ht="15" hidden="false" customHeight="false" outlineLevel="0" collapsed="false">
      <c r="B31" s="14" t="s">
        <v>28</v>
      </c>
      <c r="C31" s="14"/>
      <c r="D31" s="14"/>
      <c r="E31" s="14"/>
      <c r="F31" s="14"/>
      <c r="G31" s="14"/>
    </row>
    <row r="32" customFormat="false" ht="15" hidden="false" customHeight="false" outlineLevel="0" collapsed="false">
      <c r="B32" s="11"/>
      <c r="C32" s="11"/>
      <c r="D32" s="11"/>
      <c r="E32" s="11"/>
      <c r="F32" s="11"/>
      <c r="G32" s="11"/>
    </row>
    <row r="34" customFormat="false" ht="15" hidden="false" customHeight="false" outlineLevel="0" collapsed="false">
      <c r="B34" s="15" t="s">
        <v>29</v>
      </c>
    </row>
  </sheetData>
  <mergeCells count="20">
    <mergeCell ref="B7:G7"/>
    <mergeCell ref="B8:G8"/>
    <mergeCell ref="B10:G10"/>
    <mergeCell ref="C11:G11"/>
    <mergeCell ref="C12:G12"/>
    <mergeCell ref="C13:G13"/>
    <mergeCell ref="B15:G15"/>
    <mergeCell ref="C16:G16"/>
    <mergeCell ref="C17:G17"/>
    <mergeCell ref="C18:G18"/>
    <mergeCell ref="B19:G19"/>
    <mergeCell ref="B21:G21"/>
    <mergeCell ref="B22:G22"/>
    <mergeCell ref="B23:G23"/>
    <mergeCell ref="B24:G24"/>
    <mergeCell ref="B25:G25"/>
    <mergeCell ref="B26:G26"/>
    <mergeCell ref="B29:G29"/>
    <mergeCell ref="B30:G30"/>
    <mergeCell ref="B31:G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N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13" min="2" style="0" width="10.51"/>
    <col collapsed="false" customWidth="true" hidden="false" outlineLevel="0" max="14" min="14" style="0" width="12.5"/>
  </cols>
  <sheetData>
    <row r="1" customFormat="false" ht="25.5" hidden="false" customHeight="true" outlineLevel="0" collapsed="false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customFormat="false" ht="15" hidden="false" customHeight="false" outlineLevel="0" collapsed="false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7" customFormat="false" ht="15" hidden="false" customHeight="false" outlineLevel="0" collapsed="false">
      <c r="A7" s="18" t="s">
        <v>32</v>
      </c>
      <c r="B7" s="19" t="s">
        <v>33</v>
      </c>
      <c r="C7" s="19" t="s">
        <v>34</v>
      </c>
      <c r="D7" s="19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19" t="s">
        <v>41</v>
      </c>
      <c r="K7" s="19" t="s">
        <v>42</v>
      </c>
      <c r="L7" s="19" t="s">
        <v>43</v>
      </c>
      <c r="M7" s="19" t="s">
        <v>44</v>
      </c>
      <c r="N7" s="20" t="s">
        <v>45</v>
      </c>
    </row>
    <row r="8" customFormat="false" ht="15.75" hidden="false" customHeight="true" outlineLevel="0" collapsed="false">
      <c r="A8" s="21" t="s">
        <v>46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customFormat="false" ht="15" hidden="false" customHeight="false" outlineLevel="0" collapsed="false">
      <c r="A9" s="23" t="s">
        <v>47</v>
      </c>
      <c r="B9" s="24" t="n">
        <v>150000</v>
      </c>
      <c r="C9" s="24" t="n">
        <v>145000</v>
      </c>
      <c r="D9" s="24" t="n">
        <v>155000</v>
      </c>
      <c r="E9" s="24" t="n">
        <v>160000</v>
      </c>
      <c r="F9" s="24" t="n">
        <v>158000</v>
      </c>
      <c r="G9" s="24" t="n">
        <v>162000</v>
      </c>
      <c r="H9" s="24" t="n">
        <v>165000</v>
      </c>
      <c r="I9" s="24" t="n">
        <v>168000</v>
      </c>
      <c r="J9" s="24" t="n">
        <v>170000</v>
      </c>
      <c r="K9" s="24" t="n">
        <v>180000</v>
      </c>
      <c r="L9" s="24" t="n">
        <v>190000</v>
      </c>
      <c r="M9" s="24" t="n">
        <v>210000</v>
      </c>
      <c r="N9" s="25" t="n">
        <f aca="false">SUM(B9:M9)</f>
        <v>2013000</v>
      </c>
    </row>
    <row r="10" customFormat="false" ht="15" hidden="false" customHeight="false" outlineLevel="0" collapsed="false">
      <c r="A10" s="23" t="s">
        <v>48</v>
      </c>
      <c r="B10" s="24" t="n">
        <v>50000</v>
      </c>
      <c r="C10" s="24" t="n">
        <v>50000</v>
      </c>
      <c r="D10" s="24" t="n">
        <v>50000</v>
      </c>
      <c r="E10" s="24" t="n">
        <v>50000</v>
      </c>
      <c r="F10" s="24" t="n">
        <v>50000</v>
      </c>
      <c r="G10" s="24" t="n">
        <v>50000</v>
      </c>
      <c r="H10" s="24" t="n">
        <v>50000</v>
      </c>
      <c r="I10" s="24" t="n">
        <v>50000</v>
      </c>
      <c r="J10" s="24" t="n">
        <v>50000</v>
      </c>
      <c r="K10" s="24" t="n">
        <v>50000</v>
      </c>
      <c r="L10" s="24" t="n">
        <v>50000</v>
      </c>
      <c r="M10" s="24" t="n">
        <v>50000</v>
      </c>
      <c r="N10" s="25" t="n">
        <f aca="false">SUM(B10:M10)</f>
        <v>600000</v>
      </c>
    </row>
    <row r="11" customFormat="false" ht="15" hidden="false" customHeight="false" outlineLevel="0" collapsed="false">
      <c r="A11" s="23" t="s">
        <v>49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 t="n">
        <f aca="false">SUM(B11:M11)</f>
        <v>0</v>
      </c>
    </row>
    <row r="12" customFormat="false" ht="15" hidden="false" customHeight="false" outlineLevel="0" collapsed="false">
      <c r="A12" s="23" t="s">
        <v>50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 t="n">
        <f aca="false">SUM(B12:M12)</f>
        <v>0</v>
      </c>
    </row>
    <row r="13" customFormat="false" ht="15" hidden="false" customHeight="false" outlineLevel="0" collapsed="false">
      <c r="A13" s="23" t="s">
        <v>50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 t="n">
        <f aca="false">SUM(B13:M13)</f>
        <v>0</v>
      </c>
    </row>
    <row r="14" customFormat="false" ht="15" hidden="false" customHeight="false" outlineLevel="0" collapsed="false">
      <c r="A14" s="26" t="s">
        <v>51</v>
      </c>
      <c r="B14" s="27" t="n">
        <f aca="false">SUM(B9:B13)</f>
        <v>200000</v>
      </c>
      <c r="C14" s="27" t="n">
        <f aca="false">SUM(C9:C13)</f>
        <v>195000</v>
      </c>
      <c r="D14" s="27" t="n">
        <f aca="false">SUM(D9:D13)</f>
        <v>205000</v>
      </c>
      <c r="E14" s="27" t="n">
        <f aca="false">SUM(E9:E13)</f>
        <v>210000</v>
      </c>
      <c r="F14" s="27" t="n">
        <f aca="false">SUM(F9:F13)</f>
        <v>208000</v>
      </c>
      <c r="G14" s="27" t="n">
        <f aca="false">SUM(G9:G13)</f>
        <v>212000</v>
      </c>
      <c r="H14" s="27" t="n">
        <f aca="false">SUM(H9:H13)</f>
        <v>215000</v>
      </c>
      <c r="I14" s="27" t="n">
        <f aca="false">SUM(I9:I13)</f>
        <v>218000</v>
      </c>
      <c r="J14" s="27" t="n">
        <f aca="false">SUM(J9:J13)</f>
        <v>220000</v>
      </c>
      <c r="K14" s="27" t="n">
        <f aca="false">SUM(K9:K13)</f>
        <v>230000</v>
      </c>
      <c r="L14" s="27" t="n">
        <f aca="false">SUM(L9:L13)</f>
        <v>240000</v>
      </c>
      <c r="M14" s="27" t="n">
        <f aca="false">SUM(M9:M13)</f>
        <v>260000</v>
      </c>
      <c r="N14" s="27" t="n">
        <f aca="false">SUM(N9:N13)</f>
        <v>2613000</v>
      </c>
    </row>
    <row r="15" customFormat="false" ht="15.75" hidden="false" customHeight="true" outlineLevel="0" collapsed="false">
      <c r="A15" s="21" t="s">
        <v>52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customFormat="false" ht="15" hidden="false" customHeight="false" outlineLevel="0" collapsed="false">
      <c r="A16" s="23" t="s">
        <v>53</v>
      </c>
      <c r="B16" s="24" t="n">
        <v>60000</v>
      </c>
      <c r="C16" s="24" t="n">
        <v>60000</v>
      </c>
      <c r="D16" s="24" t="n">
        <v>60000</v>
      </c>
      <c r="E16" s="24" t="n">
        <v>60000</v>
      </c>
      <c r="F16" s="24" t="n">
        <v>60000</v>
      </c>
      <c r="G16" s="24" t="n">
        <v>60000</v>
      </c>
      <c r="H16" s="24" t="n">
        <v>60000</v>
      </c>
      <c r="I16" s="24" t="n">
        <v>60000</v>
      </c>
      <c r="J16" s="24" t="n">
        <v>60000</v>
      </c>
      <c r="K16" s="24" t="n">
        <v>60000</v>
      </c>
      <c r="L16" s="24" t="n">
        <v>60000</v>
      </c>
      <c r="M16" s="24" t="n">
        <v>60000</v>
      </c>
      <c r="N16" s="25" t="n">
        <f aca="false">SUM(B16:M16)</f>
        <v>720000</v>
      </c>
    </row>
    <row r="17" customFormat="false" ht="15" hidden="false" customHeight="false" outlineLevel="0" collapsed="false">
      <c r="A17" s="23" t="s">
        <v>54</v>
      </c>
      <c r="B17" s="24" t="n">
        <v>20000</v>
      </c>
      <c r="C17" s="24" t="n">
        <v>20000</v>
      </c>
      <c r="D17" s="24" t="n">
        <v>20000</v>
      </c>
      <c r="E17" s="24" t="n">
        <v>20000</v>
      </c>
      <c r="F17" s="24" t="n">
        <v>20000</v>
      </c>
      <c r="G17" s="24" t="n">
        <v>20000</v>
      </c>
      <c r="H17" s="24" t="n">
        <v>20000</v>
      </c>
      <c r="I17" s="24" t="n">
        <v>20000</v>
      </c>
      <c r="J17" s="24" t="n">
        <v>20000</v>
      </c>
      <c r="K17" s="24" t="n">
        <v>20000</v>
      </c>
      <c r="L17" s="24" t="n">
        <v>20000</v>
      </c>
      <c r="M17" s="24" t="n">
        <v>20000</v>
      </c>
      <c r="N17" s="25" t="n">
        <f aca="false">SUM(B17:M17)</f>
        <v>240000</v>
      </c>
    </row>
    <row r="18" customFormat="false" ht="15" hidden="false" customHeight="false" outlineLevel="0" collapsed="false">
      <c r="A18" s="23" t="s">
        <v>55</v>
      </c>
      <c r="B18" s="24" t="n">
        <v>7000</v>
      </c>
      <c r="C18" s="24" t="n">
        <v>7000</v>
      </c>
      <c r="D18" s="24" t="n">
        <v>7000</v>
      </c>
      <c r="E18" s="24" t="n">
        <v>7000</v>
      </c>
      <c r="F18" s="24" t="n">
        <v>7000</v>
      </c>
      <c r="G18" s="24" t="n">
        <v>7000</v>
      </c>
      <c r="H18" s="24" t="n">
        <v>7000</v>
      </c>
      <c r="I18" s="24" t="n">
        <v>7000</v>
      </c>
      <c r="J18" s="24" t="n">
        <v>7000</v>
      </c>
      <c r="K18" s="24" t="n">
        <v>7000</v>
      </c>
      <c r="L18" s="24" t="n">
        <v>7000</v>
      </c>
      <c r="M18" s="24" t="n">
        <v>7000</v>
      </c>
      <c r="N18" s="25" t="n">
        <f aca="false">SUM(B18:M18)</f>
        <v>84000</v>
      </c>
    </row>
    <row r="19" customFormat="false" ht="15" hidden="false" customHeight="false" outlineLevel="0" collapsed="false">
      <c r="A19" s="23" t="s">
        <v>56</v>
      </c>
      <c r="B19" s="24" t="n">
        <v>55000</v>
      </c>
      <c r="C19" s="24" t="n">
        <v>53000</v>
      </c>
      <c r="D19" s="24" t="n">
        <v>57000</v>
      </c>
      <c r="E19" s="24" t="n">
        <v>58000</v>
      </c>
      <c r="F19" s="24" t="n">
        <v>57000</v>
      </c>
      <c r="G19" s="24" t="n">
        <v>59000</v>
      </c>
      <c r="H19" s="24" t="n">
        <v>60000</v>
      </c>
      <c r="I19" s="24" t="n">
        <v>62000</v>
      </c>
      <c r="J19" s="24" t="n">
        <v>63000</v>
      </c>
      <c r="K19" s="24" t="n">
        <v>67000</v>
      </c>
      <c r="L19" s="24" t="n">
        <v>70000</v>
      </c>
      <c r="M19" s="24" t="n">
        <v>78000</v>
      </c>
      <c r="N19" s="25" t="n">
        <f aca="false">SUM(B19:M19)</f>
        <v>739000</v>
      </c>
    </row>
    <row r="20" customFormat="false" ht="15" hidden="false" customHeight="false" outlineLevel="0" collapsed="false">
      <c r="A20" s="23" t="s">
        <v>57</v>
      </c>
      <c r="B20" s="24" t="n">
        <v>9000</v>
      </c>
      <c r="C20" s="24" t="n">
        <v>9000</v>
      </c>
      <c r="D20" s="24" t="n">
        <v>9000</v>
      </c>
      <c r="E20" s="24" t="n">
        <v>9000</v>
      </c>
      <c r="F20" s="24" t="n">
        <v>9000</v>
      </c>
      <c r="G20" s="24" t="n">
        <v>9000</v>
      </c>
      <c r="H20" s="24" t="n">
        <v>9000</v>
      </c>
      <c r="I20" s="24" t="n">
        <v>9000</v>
      </c>
      <c r="J20" s="24" t="n">
        <v>9000</v>
      </c>
      <c r="K20" s="24" t="n">
        <v>9000</v>
      </c>
      <c r="L20" s="24" t="n">
        <v>9000</v>
      </c>
      <c r="M20" s="24" t="n">
        <v>9000</v>
      </c>
      <c r="N20" s="25" t="n">
        <f aca="false">SUM(B20:M20)</f>
        <v>108000</v>
      </c>
    </row>
    <row r="21" customFormat="false" ht="15" hidden="false" customHeight="false" outlineLevel="0" collapsed="false">
      <c r="A21" s="23" t="s">
        <v>58</v>
      </c>
      <c r="B21" s="24" t="n">
        <v>8000</v>
      </c>
      <c r="C21" s="24" t="n">
        <v>8000</v>
      </c>
      <c r="D21" s="24" t="n">
        <v>8000</v>
      </c>
      <c r="E21" s="24" t="n">
        <v>8000</v>
      </c>
      <c r="F21" s="24" t="n">
        <v>8000</v>
      </c>
      <c r="G21" s="24" t="n">
        <v>8000</v>
      </c>
      <c r="H21" s="24" t="n">
        <v>8000</v>
      </c>
      <c r="I21" s="24" t="n">
        <v>8000</v>
      </c>
      <c r="J21" s="24" t="n">
        <v>8000</v>
      </c>
      <c r="K21" s="24" t="n">
        <v>8000</v>
      </c>
      <c r="L21" s="24" t="n">
        <v>8000</v>
      </c>
      <c r="M21" s="24" t="n">
        <v>8000</v>
      </c>
      <c r="N21" s="25" t="n">
        <f aca="false">SUM(B21:M21)</f>
        <v>96000</v>
      </c>
    </row>
    <row r="22" customFormat="false" ht="15" hidden="false" customHeight="false" outlineLevel="0" collapsed="false">
      <c r="A22" s="23" t="s">
        <v>59</v>
      </c>
      <c r="B22" s="24" t="n">
        <v>14000</v>
      </c>
      <c r="C22" s="24" t="n">
        <v>14000</v>
      </c>
      <c r="D22" s="24" t="n">
        <v>14000</v>
      </c>
      <c r="E22" s="24" t="n">
        <v>14000</v>
      </c>
      <c r="F22" s="24" t="n">
        <v>14000</v>
      </c>
      <c r="G22" s="24" t="n">
        <v>14000</v>
      </c>
      <c r="H22" s="24" t="n">
        <v>14000</v>
      </c>
      <c r="I22" s="24" t="n">
        <v>14000</v>
      </c>
      <c r="J22" s="24" t="n">
        <v>14000</v>
      </c>
      <c r="K22" s="24" t="n">
        <v>14000</v>
      </c>
      <c r="L22" s="24" t="n">
        <v>14000</v>
      </c>
      <c r="M22" s="24" t="n">
        <v>14000</v>
      </c>
      <c r="N22" s="25" t="n">
        <f aca="false">SUM(B22:M22)</f>
        <v>168000</v>
      </c>
    </row>
    <row r="23" customFormat="false" ht="15" hidden="false" customHeight="false" outlineLevel="0" collapsed="false">
      <c r="A23" s="23" t="s">
        <v>60</v>
      </c>
      <c r="B23" s="24" t="n">
        <v>12000</v>
      </c>
      <c r="C23" s="24" t="n">
        <v>0</v>
      </c>
      <c r="D23" s="24" t="n">
        <v>12000</v>
      </c>
      <c r="E23" s="24" t="n">
        <v>0</v>
      </c>
      <c r="F23" s="24" t="n">
        <v>12000</v>
      </c>
      <c r="G23" s="24" t="n">
        <v>0</v>
      </c>
      <c r="H23" s="24" t="n">
        <v>12000</v>
      </c>
      <c r="I23" s="24" t="n">
        <v>0</v>
      </c>
      <c r="J23" s="24" t="n">
        <v>12000</v>
      </c>
      <c r="K23" s="24" t="n">
        <v>0</v>
      </c>
      <c r="L23" s="24" t="n">
        <v>12000</v>
      </c>
      <c r="M23" s="24" t="n">
        <v>0</v>
      </c>
      <c r="N23" s="25" t="n">
        <f aca="false">SUM(B23:M23)</f>
        <v>72000</v>
      </c>
    </row>
    <row r="24" customFormat="false" ht="15" hidden="false" customHeight="false" outlineLevel="0" collapsed="false">
      <c r="A24" s="23" t="s">
        <v>61</v>
      </c>
      <c r="B24" s="24" t="n">
        <v>4000</v>
      </c>
      <c r="C24" s="24" t="n">
        <v>4000</v>
      </c>
      <c r="D24" s="24" t="n">
        <v>4000</v>
      </c>
      <c r="E24" s="24" t="n">
        <v>4000</v>
      </c>
      <c r="F24" s="24" t="n">
        <v>4000</v>
      </c>
      <c r="G24" s="24" t="n">
        <v>4000</v>
      </c>
      <c r="H24" s="24" t="n">
        <v>4000</v>
      </c>
      <c r="I24" s="24" t="n">
        <v>4000</v>
      </c>
      <c r="J24" s="24" t="n">
        <v>4000</v>
      </c>
      <c r="K24" s="24" t="n">
        <v>4000</v>
      </c>
      <c r="L24" s="24" t="n">
        <v>4000</v>
      </c>
      <c r="M24" s="24" t="n">
        <v>4000</v>
      </c>
      <c r="N24" s="25" t="n">
        <f aca="false">SUM(B24:M24)</f>
        <v>48000</v>
      </c>
    </row>
    <row r="25" customFormat="false" ht="15" hidden="false" customHeight="false" outlineLevel="0" collapsed="false">
      <c r="A25" s="23" t="s">
        <v>62</v>
      </c>
      <c r="B25" s="24" t="n">
        <v>5000</v>
      </c>
      <c r="C25" s="24" t="n">
        <v>5000</v>
      </c>
      <c r="D25" s="24" t="n">
        <v>5000</v>
      </c>
      <c r="E25" s="24" t="n">
        <v>5000</v>
      </c>
      <c r="F25" s="24" t="n">
        <v>5000</v>
      </c>
      <c r="G25" s="24" t="n">
        <v>5000</v>
      </c>
      <c r="H25" s="24" t="n">
        <v>5000</v>
      </c>
      <c r="I25" s="24" t="n">
        <v>5000</v>
      </c>
      <c r="J25" s="24" t="n">
        <v>5000</v>
      </c>
      <c r="K25" s="24" t="n">
        <v>5000</v>
      </c>
      <c r="L25" s="24" t="n">
        <v>5000</v>
      </c>
      <c r="M25" s="24" t="n">
        <v>5000</v>
      </c>
      <c r="N25" s="25" t="n">
        <f aca="false">SUM(B25:M25)</f>
        <v>60000</v>
      </c>
    </row>
    <row r="26" customFormat="false" ht="15" hidden="false" customHeight="false" outlineLevel="0" collapsed="false">
      <c r="A26" s="23" t="s">
        <v>63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 t="n">
        <f aca="false">SUM(B26:M26)</f>
        <v>0</v>
      </c>
    </row>
    <row r="27" customFormat="false" ht="15" hidden="false" customHeight="false" outlineLevel="0" collapsed="false">
      <c r="A27" s="23" t="s">
        <v>63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5" t="n">
        <f aca="false">SUM(B27:M27)</f>
        <v>0</v>
      </c>
    </row>
    <row r="28" customFormat="false" ht="15" hidden="false" customHeight="false" outlineLevel="0" collapsed="false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5" t="n">
        <f aca="false">SUM(B28:M28)</f>
        <v>0</v>
      </c>
    </row>
    <row r="29" customFormat="false" ht="15" hidden="false" customHeight="false" outlineLevel="0" collapsed="false">
      <c r="A29" s="23" t="s">
        <v>63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 t="n">
        <f aca="false">SUM(B29:M29)</f>
        <v>0</v>
      </c>
    </row>
    <row r="30" customFormat="false" ht="15" hidden="false" customHeight="false" outlineLevel="0" collapsed="false">
      <c r="A30" s="26" t="s">
        <v>64</v>
      </c>
      <c r="B30" s="27" t="n">
        <f aca="false">SUM(B16:B29)</f>
        <v>194000</v>
      </c>
      <c r="C30" s="27" t="n">
        <f aca="false">SUM(C16:C29)</f>
        <v>180000</v>
      </c>
      <c r="D30" s="27" t="n">
        <f aca="false">SUM(D16:D29)</f>
        <v>196000</v>
      </c>
      <c r="E30" s="27" t="n">
        <f aca="false">SUM(E16:E29)</f>
        <v>185000</v>
      </c>
      <c r="F30" s="27" t="n">
        <f aca="false">SUM(F16:F29)</f>
        <v>196000</v>
      </c>
      <c r="G30" s="27" t="n">
        <f aca="false">SUM(G16:G29)</f>
        <v>186000</v>
      </c>
      <c r="H30" s="27" t="n">
        <f aca="false">SUM(H16:H29)</f>
        <v>199000</v>
      </c>
      <c r="I30" s="27" t="n">
        <f aca="false">SUM(I16:I29)</f>
        <v>189000</v>
      </c>
      <c r="J30" s="27" t="n">
        <f aca="false">SUM(J16:J29)</f>
        <v>202000</v>
      </c>
      <c r="K30" s="27" t="n">
        <f aca="false">SUM(K16:K29)</f>
        <v>194000</v>
      </c>
      <c r="L30" s="27" t="n">
        <f aca="false">SUM(L16:L29)</f>
        <v>209000</v>
      </c>
      <c r="M30" s="27" t="n">
        <f aca="false">SUM(M16:M29)</f>
        <v>205000</v>
      </c>
      <c r="N30" s="27" t="n">
        <f aca="false">SUM(N16:N29)</f>
        <v>2335000</v>
      </c>
    </row>
    <row r="31" customFormat="false" ht="18" hidden="false" customHeight="true" outlineLevel="0" collapsed="false">
      <c r="A31" s="28" t="s">
        <v>65</v>
      </c>
      <c r="B31" s="29" t="n">
        <f aca="false">B14-B30</f>
        <v>6000</v>
      </c>
      <c r="C31" s="29" t="n">
        <f aca="false">C14-C30</f>
        <v>15000</v>
      </c>
      <c r="D31" s="29" t="n">
        <f aca="false">D14-D30</f>
        <v>9000</v>
      </c>
      <c r="E31" s="29" t="n">
        <f aca="false">E14-E30</f>
        <v>25000</v>
      </c>
      <c r="F31" s="29" t="n">
        <f aca="false">F14-F30</f>
        <v>12000</v>
      </c>
      <c r="G31" s="29" t="n">
        <f aca="false">G14-G30</f>
        <v>26000</v>
      </c>
      <c r="H31" s="29" t="n">
        <f aca="false">H14-H30</f>
        <v>16000</v>
      </c>
      <c r="I31" s="29" t="n">
        <f aca="false">I14-I30</f>
        <v>29000</v>
      </c>
      <c r="J31" s="29" t="n">
        <f aca="false">J14-J30</f>
        <v>18000</v>
      </c>
      <c r="K31" s="29" t="n">
        <f aca="false">K14-K30</f>
        <v>36000</v>
      </c>
      <c r="L31" s="29" t="n">
        <f aca="false">L14-L30</f>
        <v>31000</v>
      </c>
      <c r="M31" s="29" t="n">
        <f aca="false">M14-M30</f>
        <v>55000</v>
      </c>
      <c r="N31" s="29" t="n">
        <f aca="false">N14-N30</f>
        <v>278000</v>
      </c>
    </row>
  </sheetData>
  <mergeCells count="2">
    <mergeCell ref="A1:N1"/>
    <mergeCell ref="A2:N2"/>
  </mergeCells>
  <dataValidations count="1">
    <dataValidation allowBlank="true" error="Escribe solo el número, sin símbolos." errorStyle="warning" errorTitle="Monto" operator="greaterThanOrEqual" showDropDown="false" showErrorMessage="true" showInputMessage="false" sqref="B9:M13 B16:M29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N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13" min="2" style="0" width="10.51"/>
    <col collapsed="false" customWidth="true" hidden="false" outlineLevel="0" max="14" min="14" style="0" width="12.5"/>
  </cols>
  <sheetData>
    <row r="1" customFormat="false" ht="25.5" hidden="false" customHeight="true" outlineLevel="0" collapsed="false">
      <c r="A1" s="16" t="s">
        <v>66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customFormat="false" ht="15" hidden="false" customHeight="false" outlineLevel="0" collapsed="false">
      <c r="A2" s="17" t="s">
        <v>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7" customFormat="false" ht="15" hidden="false" customHeight="false" outlineLevel="0" collapsed="false">
      <c r="A7" s="18" t="s">
        <v>32</v>
      </c>
      <c r="B7" s="19" t="s">
        <v>33</v>
      </c>
      <c r="C7" s="19" t="s">
        <v>34</v>
      </c>
      <c r="D7" s="19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19" t="s">
        <v>41</v>
      </c>
      <c r="K7" s="19" t="s">
        <v>42</v>
      </c>
      <c r="L7" s="19" t="s">
        <v>43</v>
      </c>
      <c r="M7" s="19" t="s">
        <v>44</v>
      </c>
      <c r="N7" s="20" t="s">
        <v>45</v>
      </c>
    </row>
    <row r="8" customFormat="false" ht="15.75" hidden="false" customHeight="true" outlineLevel="0" collapsed="false">
      <c r="A8" s="21" t="s">
        <v>46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customFormat="false" ht="15" hidden="false" customHeight="false" outlineLevel="0" collapsed="false">
      <c r="A9" s="30" t="str">
        <f aca="false">Plan!A9</f>
        <v>Ventas de contado</v>
      </c>
      <c r="B9" s="24" t="n">
        <v>148000</v>
      </c>
      <c r="C9" s="24" t="n">
        <v>140000</v>
      </c>
      <c r="D9" s="24" t="n">
        <v>158000</v>
      </c>
      <c r="E9" s="24" t="n">
        <v>155000</v>
      </c>
      <c r="F9" s="24" t="n">
        <v>160000</v>
      </c>
      <c r="G9" s="24" t="n">
        <v>159000</v>
      </c>
      <c r="H9" s="24" t="n">
        <v>163000</v>
      </c>
      <c r="I9" s="24"/>
      <c r="J9" s="24"/>
      <c r="K9" s="24"/>
      <c r="L9" s="24"/>
      <c r="M9" s="24"/>
      <c r="N9" s="25" t="n">
        <f aca="false">SUM(B9:M9)</f>
        <v>1083000</v>
      </c>
    </row>
    <row r="10" customFormat="false" ht="15" hidden="false" customHeight="false" outlineLevel="0" collapsed="false">
      <c r="A10" s="30" t="str">
        <f aca="false">Plan!A10</f>
        <v>Cobranza de ventas a crédito</v>
      </c>
      <c r="B10" s="24" t="n">
        <v>48000</v>
      </c>
      <c r="C10" s="24" t="n">
        <v>52000</v>
      </c>
      <c r="D10" s="24" t="n">
        <v>50000</v>
      </c>
      <c r="E10" s="24" t="n">
        <v>49000</v>
      </c>
      <c r="F10" s="24" t="n">
        <v>50000</v>
      </c>
      <c r="G10" s="24" t="n">
        <v>53000</v>
      </c>
      <c r="H10" s="24" t="n">
        <v>51000</v>
      </c>
      <c r="I10" s="24"/>
      <c r="J10" s="24"/>
      <c r="K10" s="24"/>
      <c r="L10" s="24"/>
      <c r="M10" s="24"/>
      <c r="N10" s="25" t="n">
        <f aca="false">SUM(B10:M10)</f>
        <v>353000</v>
      </c>
    </row>
    <row r="11" customFormat="false" ht="15" hidden="false" customHeight="false" outlineLevel="0" collapsed="false">
      <c r="A11" s="30" t="str">
        <f aca="false">Plan!A11</f>
        <v>Otros ingresos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 t="n">
        <f aca="false">SUM(B11:M11)</f>
        <v>0</v>
      </c>
    </row>
    <row r="12" customFormat="false" ht="15" hidden="false" customHeight="false" outlineLevel="0" collapsed="false">
      <c r="A12" s="30" t="str">
        <f aca="false">Plan!A12</f>
        <v>Otro ingreso (escribe cuál)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 t="n">
        <f aca="false">SUM(B12:M12)</f>
        <v>0</v>
      </c>
    </row>
    <row r="13" customFormat="false" ht="15" hidden="false" customHeight="false" outlineLevel="0" collapsed="false">
      <c r="A13" s="30" t="str">
        <f aca="false">Plan!A13</f>
        <v>Otro ingreso (escribe cuál)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 t="n">
        <f aca="false">SUM(B13:M13)</f>
        <v>0</v>
      </c>
    </row>
    <row r="14" customFormat="false" ht="15" hidden="false" customHeight="false" outlineLevel="0" collapsed="false">
      <c r="A14" s="26" t="s">
        <v>51</v>
      </c>
      <c r="B14" s="27" t="n">
        <f aca="false">SUM(B9:B13)</f>
        <v>196000</v>
      </c>
      <c r="C14" s="27" t="n">
        <f aca="false">SUM(C9:C13)</f>
        <v>192000</v>
      </c>
      <c r="D14" s="27" t="n">
        <f aca="false">SUM(D9:D13)</f>
        <v>208000</v>
      </c>
      <c r="E14" s="27" t="n">
        <f aca="false">SUM(E9:E13)</f>
        <v>204000</v>
      </c>
      <c r="F14" s="27" t="n">
        <f aca="false">SUM(F9:F13)</f>
        <v>210000</v>
      </c>
      <c r="G14" s="27" t="n">
        <f aca="false">SUM(G9:G13)</f>
        <v>212000</v>
      </c>
      <c r="H14" s="27" t="n">
        <f aca="false">SUM(H9:H13)</f>
        <v>214000</v>
      </c>
      <c r="I14" s="27" t="n">
        <f aca="false">SUM(I9:I13)</f>
        <v>0</v>
      </c>
      <c r="J14" s="27" t="n">
        <f aca="false">SUM(J9:J13)</f>
        <v>0</v>
      </c>
      <c r="K14" s="27" t="n">
        <f aca="false">SUM(K9:K13)</f>
        <v>0</v>
      </c>
      <c r="L14" s="27" t="n">
        <f aca="false">SUM(L9:L13)</f>
        <v>0</v>
      </c>
      <c r="M14" s="27" t="n">
        <f aca="false">SUM(M9:M13)</f>
        <v>0</v>
      </c>
      <c r="N14" s="27" t="n">
        <f aca="false">SUM(N9:N13)</f>
        <v>1436000</v>
      </c>
    </row>
    <row r="15" customFormat="false" ht="15.75" hidden="false" customHeight="true" outlineLevel="0" collapsed="false">
      <c r="A15" s="21" t="s">
        <v>52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customFormat="false" ht="15" hidden="false" customHeight="false" outlineLevel="0" collapsed="false">
      <c r="A16" s="30" t="str">
        <f aca="false">Plan!A16</f>
        <v>Nómina y sueldos</v>
      </c>
      <c r="B16" s="24" t="n">
        <v>60000</v>
      </c>
      <c r="C16" s="24" t="n">
        <v>60000</v>
      </c>
      <c r="D16" s="24" t="n">
        <v>60000</v>
      </c>
      <c r="E16" s="24" t="n">
        <v>60000</v>
      </c>
      <c r="F16" s="24" t="n">
        <v>60000</v>
      </c>
      <c r="G16" s="24" t="n">
        <v>60000</v>
      </c>
      <c r="H16" s="24" t="n">
        <v>60000</v>
      </c>
      <c r="I16" s="24"/>
      <c r="J16" s="24"/>
      <c r="K16" s="24"/>
      <c r="L16" s="24"/>
      <c r="M16" s="24"/>
      <c r="N16" s="25" t="n">
        <f aca="false">SUM(B16:M16)</f>
        <v>420000</v>
      </c>
    </row>
    <row r="17" customFormat="false" ht="15" hidden="false" customHeight="false" outlineLevel="0" collapsed="false">
      <c r="A17" s="30" t="str">
        <f aca="false">Plan!A17</f>
        <v>Renta</v>
      </c>
      <c r="B17" s="24" t="n">
        <v>20000</v>
      </c>
      <c r="C17" s="24" t="n">
        <v>20000</v>
      </c>
      <c r="D17" s="24" t="n">
        <v>20000</v>
      </c>
      <c r="E17" s="24" t="n">
        <v>20000</v>
      </c>
      <c r="F17" s="24" t="n">
        <v>20000</v>
      </c>
      <c r="G17" s="24" t="n">
        <v>20000</v>
      </c>
      <c r="H17" s="24" t="n">
        <v>20000</v>
      </c>
      <c r="I17" s="24"/>
      <c r="J17" s="24"/>
      <c r="K17" s="24"/>
      <c r="L17" s="24"/>
      <c r="M17" s="24"/>
      <c r="N17" s="25" t="n">
        <f aca="false">SUM(B17:M17)</f>
        <v>140000</v>
      </c>
    </row>
    <row r="18" customFormat="false" ht="15" hidden="false" customHeight="false" outlineLevel="0" collapsed="false">
      <c r="A18" s="30" t="str">
        <f aca="false">Plan!A18</f>
        <v>Servicios (luz, agua, internet…)</v>
      </c>
      <c r="B18" s="24" t="n">
        <v>7000</v>
      </c>
      <c r="C18" s="24" t="n">
        <v>8000</v>
      </c>
      <c r="D18" s="24" t="n">
        <v>7000</v>
      </c>
      <c r="E18" s="24" t="n">
        <v>7000</v>
      </c>
      <c r="F18" s="24" t="n">
        <v>8000</v>
      </c>
      <c r="G18" s="24" t="n">
        <v>7000</v>
      </c>
      <c r="H18" s="24" t="n">
        <v>8000</v>
      </c>
      <c r="I18" s="24"/>
      <c r="J18" s="24"/>
      <c r="K18" s="24"/>
      <c r="L18" s="24"/>
      <c r="M18" s="24"/>
      <c r="N18" s="25" t="n">
        <f aca="false">SUM(B18:M18)</f>
        <v>52000</v>
      </c>
    </row>
    <row r="19" customFormat="false" ht="15" hidden="false" customHeight="false" outlineLevel="0" collapsed="false">
      <c r="A19" s="30" t="str">
        <f aca="false">Plan!A19</f>
        <v>Compras e inventario</v>
      </c>
      <c r="B19" s="24" t="n">
        <v>58000</v>
      </c>
      <c r="C19" s="24" t="n">
        <v>55000</v>
      </c>
      <c r="D19" s="24" t="n">
        <v>56000</v>
      </c>
      <c r="E19" s="24" t="n">
        <v>61000</v>
      </c>
      <c r="F19" s="24" t="n">
        <v>60000</v>
      </c>
      <c r="G19" s="24" t="n">
        <v>63000</v>
      </c>
      <c r="H19" s="24" t="n">
        <v>65000</v>
      </c>
      <c r="I19" s="24"/>
      <c r="J19" s="24"/>
      <c r="K19" s="24"/>
      <c r="L19" s="24"/>
      <c r="M19" s="24"/>
      <c r="N19" s="25" t="n">
        <f aca="false">SUM(B19:M19)</f>
        <v>418000</v>
      </c>
    </row>
    <row r="20" customFormat="false" ht="15" hidden="false" customHeight="false" outlineLevel="0" collapsed="false">
      <c r="A20" s="30" t="str">
        <f aca="false">Plan!A20</f>
        <v>Transporte y combustible</v>
      </c>
      <c r="B20" s="24" t="n">
        <v>10000</v>
      </c>
      <c r="C20" s="24" t="n">
        <v>9000</v>
      </c>
      <c r="D20" s="24" t="n">
        <v>9000</v>
      </c>
      <c r="E20" s="24" t="n">
        <v>10000</v>
      </c>
      <c r="F20" s="24" t="n">
        <v>10000</v>
      </c>
      <c r="G20" s="24" t="n">
        <v>11000</v>
      </c>
      <c r="H20" s="24" t="n">
        <v>10000</v>
      </c>
      <c r="I20" s="24"/>
      <c r="J20" s="24"/>
      <c r="K20" s="24"/>
      <c r="L20" s="24"/>
      <c r="M20" s="24"/>
      <c r="N20" s="25" t="n">
        <f aca="false">SUM(B20:M20)</f>
        <v>69000</v>
      </c>
    </row>
    <row r="21" customFormat="false" ht="15" hidden="false" customHeight="false" outlineLevel="0" collapsed="false">
      <c r="A21" s="30" t="str">
        <f aca="false">Plan!A21</f>
        <v>Publicidad y ventas</v>
      </c>
      <c r="B21" s="24" t="n">
        <v>8000</v>
      </c>
      <c r="C21" s="24" t="n">
        <v>8000</v>
      </c>
      <c r="D21" s="24" t="n">
        <v>8000</v>
      </c>
      <c r="E21" s="24" t="n">
        <v>8000</v>
      </c>
      <c r="F21" s="24" t="n">
        <v>8000</v>
      </c>
      <c r="G21" s="24" t="n">
        <v>8000</v>
      </c>
      <c r="H21" s="24" t="n">
        <v>8000</v>
      </c>
      <c r="I21" s="24"/>
      <c r="J21" s="24"/>
      <c r="K21" s="24"/>
      <c r="L21" s="24"/>
      <c r="M21" s="24"/>
      <c r="N21" s="25" t="n">
        <f aca="false">SUM(B21:M21)</f>
        <v>56000</v>
      </c>
    </row>
    <row r="22" customFormat="false" ht="15" hidden="false" customHeight="false" outlineLevel="0" collapsed="false">
      <c r="A22" s="30" t="str">
        <f aca="false">Plan!A22</f>
        <v>Pagos de créditos</v>
      </c>
      <c r="B22" s="24" t="n">
        <v>14000</v>
      </c>
      <c r="C22" s="24" t="n">
        <v>14000</v>
      </c>
      <c r="D22" s="24" t="n">
        <v>14000</v>
      </c>
      <c r="E22" s="24" t="n">
        <v>14000</v>
      </c>
      <c r="F22" s="24" t="n">
        <v>14000</v>
      </c>
      <c r="G22" s="24" t="n">
        <v>14000</v>
      </c>
      <c r="H22" s="24" t="n">
        <v>14000</v>
      </c>
      <c r="I22" s="24"/>
      <c r="J22" s="24"/>
      <c r="K22" s="24"/>
      <c r="L22" s="24"/>
      <c r="M22" s="24"/>
      <c r="N22" s="25" t="n">
        <f aca="false">SUM(B22:M22)</f>
        <v>98000</v>
      </c>
    </row>
    <row r="23" customFormat="false" ht="15" hidden="false" customHeight="false" outlineLevel="0" collapsed="false">
      <c r="A23" s="30" t="str">
        <f aca="false">Plan!A23</f>
        <v>Impuestos</v>
      </c>
      <c r="B23" s="24" t="n">
        <v>12000</v>
      </c>
      <c r="C23" s="24" t="n">
        <v>0</v>
      </c>
      <c r="D23" s="24" t="n">
        <v>12000</v>
      </c>
      <c r="E23" s="24" t="n">
        <v>0</v>
      </c>
      <c r="F23" s="24" t="n">
        <v>12000</v>
      </c>
      <c r="G23" s="24" t="n">
        <v>0</v>
      </c>
      <c r="H23" s="24" t="n">
        <v>12000</v>
      </c>
      <c r="I23" s="24"/>
      <c r="J23" s="24"/>
      <c r="K23" s="24"/>
      <c r="L23" s="24"/>
      <c r="M23" s="24"/>
      <c r="N23" s="25" t="n">
        <f aca="false">SUM(B23:M23)</f>
        <v>48000</v>
      </c>
    </row>
    <row r="24" customFormat="false" ht="15" hidden="false" customHeight="false" outlineLevel="0" collapsed="false">
      <c r="A24" s="30" t="str">
        <f aca="false">Plan!A24</f>
        <v>Mantenimiento</v>
      </c>
      <c r="B24" s="24" t="n">
        <v>3000</v>
      </c>
      <c r="C24" s="24" t="n">
        <v>4000</v>
      </c>
      <c r="D24" s="24" t="n">
        <v>5000</v>
      </c>
      <c r="E24" s="24" t="n">
        <v>4000</v>
      </c>
      <c r="F24" s="24" t="n">
        <v>3000</v>
      </c>
      <c r="G24" s="24" t="n">
        <v>6000</v>
      </c>
      <c r="H24" s="24" t="n">
        <v>4000</v>
      </c>
      <c r="I24" s="24"/>
      <c r="J24" s="24"/>
      <c r="K24" s="24"/>
      <c r="L24" s="24"/>
      <c r="M24" s="24"/>
      <c r="N24" s="25" t="n">
        <f aca="false">SUM(B24:M24)</f>
        <v>29000</v>
      </c>
    </row>
    <row r="25" customFormat="false" ht="15" hidden="false" customHeight="false" outlineLevel="0" collapsed="false">
      <c r="A25" s="30" t="str">
        <f aca="false">Plan!A25</f>
        <v>Papelería y varios</v>
      </c>
      <c r="B25" s="24" t="n">
        <v>5000</v>
      </c>
      <c r="C25" s="24" t="n">
        <v>6000</v>
      </c>
      <c r="D25" s="24" t="n">
        <v>5000</v>
      </c>
      <c r="E25" s="24" t="n">
        <v>5000</v>
      </c>
      <c r="F25" s="24" t="n">
        <v>6000</v>
      </c>
      <c r="G25" s="24" t="n">
        <v>5000</v>
      </c>
      <c r="H25" s="24" t="n">
        <v>6000</v>
      </c>
      <c r="I25" s="24"/>
      <c r="J25" s="24"/>
      <c r="K25" s="24"/>
      <c r="L25" s="24"/>
      <c r="M25" s="24"/>
      <c r="N25" s="25" t="n">
        <f aca="false">SUM(B25:M25)</f>
        <v>38000</v>
      </c>
    </row>
    <row r="26" customFormat="false" ht="15" hidden="false" customHeight="false" outlineLevel="0" collapsed="false">
      <c r="A26" s="30" t="str">
        <f aca="false">Plan!A26</f>
        <v>Otro gasto (escribe cuál)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 t="n">
        <f aca="false">SUM(B26:M26)</f>
        <v>0</v>
      </c>
    </row>
    <row r="27" customFormat="false" ht="15" hidden="false" customHeight="false" outlineLevel="0" collapsed="false">
      <c r="A27" s="30" t="str">
        <f aca="false">Plan!A27</f>
        <v>Otro gasto (escribe cuál)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5" t="n">
        <f aca="false">SUM(B27:M27)</f>
        <v>0</v>
      </c>
    </row>
    <row r="28" customFormat="false" ht="15" hidden="false" customHeight="false" outlineLevel="0" collapsed="false">
      <c r="A28" s="30" t="str">
        <f aca="false">Plan!A28</f>
        <v>Otro gasto (escribe cuál)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5" t="n">
        <f aca="false">SUM(B28:M28)</f>
        <v>0</v>
      </c>
    </row>
    <row r="29" customFormat="false" ht="15" hidden="false" customHeight="false" outlineLevel="0" collapsed="false">
      <c r="A29" s="30" t="str">
        <f aca="false">Plan!A29</f>
        <v>Otro gasto (escribe cuál)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5" t="n">
        <f aca="false">SUM(B29:M29)</f>
        <v>0</v>
      </c>
    </row>
    <row r="30" customFormat="false" ht="15" hidden="false" customHeight="false" outlineLevel="0" collapsed="false">
      <c r="A30" s="26" t="s">
        <v>64</v>
      </c>
      <c r="B30" s="27" t="n">
        <f aca="false">SUM(B16:B29)</f>
        <v>197000</v>
      </c>
      <c r="C30" s="27" t="n">
        <f aca="false">SUM(C16:C29)</f>
        <v>184000</v>
      </c>
      <c r="D30" s="27" t="n">
        <f aca="false">SUM(D16:D29)</f>
        <v>196000</v>
      </c>
      <c r="E30" s="27" t="n">
        <f aca="false">SUM(E16:E29)</f>
        <v>189000</v>
      </c>
      <c r="F30" s="27" t="n">
        <f aca="false">SUM(F16:F29)</f>
        <v>201000</v>
      </c>
      <c r="G30" s="27" t="n">
        <f aca="false">SUM(G16:G29)</f>
        <v>194000</v>
      </c>
      <c r="H30" s="27" t="n">
        <f aca="false">SUM(H16:H29)</f>
        <v>207000</v>
      </c>
      <c r="I30" s="27" t="n">
        <f aca="false">SUM(I16:I29)</f>
        <v>0</v>
      </c>
      <c r="J30" s="27" t="n">
        <f aca="false">SUM(J16:J29)</f>
        <v>0</v>
      </c>
      <c r="K30" s="27" t="n">
        <f aca="false">SUM(K16:K29)</f>
        <v>0</v>
      </c>
      <c r="L30" s="27" t="n">
        <f aca="false">SUM(L16:L29)</f>
        <v>0</v>
      </c>
      <c r="M30" s="27" t="n">
        <f aca="false">SUM(M16:M29)</f>
        <v>0</v>
      </c>
      <c r="N30" s="27" t="n">
        <f aca="false">SUM(N16:N29)</f>
        <v>1368000</v>
      </c>
    </row>
    <row r="31" customFormat="false" ht="18" hidden="false" customHeight="true" outlineLevel="0" collapsed="false">
      <c r="A31" s="28" t="s">
        <v>65</v>
      </c>
      <c r="B31" s="29" t="n">
        <f aca="false">B14-B30</f>
        <v>-1000</v>
      </c>
      <c r="C31" s="29" t="n">
        <f aca="false">C14-C30</f>
        <v>8000</v>
      </c>
      <c r="D31" s="29" t="n">
        <f aca="false">D14-D30</f>
        <v>12000</v>
      </c>
      <c r="E31" s="29" t="n">
        <f aca="false">E14-E30</f>
        <v>15000</v>
      </c>
      <c r="F31" s="29" t="n">
        <f aca="false">F14-F30</f>
        <v>9000</v>
      </c>
      <c r="G31" s="29" t="n">
        <f aca="false">G14-G30</f>
        <v>18000</v>
      </c>
      <c r="H31" s="29" t="n">
        <f aca="false">H14-H30</f>
        <v>7000</v>
      </c>
      <c r="I31" s="29" t="n">
        <f aca="false">I14-I30</f>
        <v>0</v>
      </c>
      <c r="J31" s="29" t="n">
        <f aca="false">J14-J30</f>
        <v>0</v>
      </c>
      <c r="K31" s="29" t="n">
        <f aca="false">K14-K30</f>
        <v>0</v>
      </c>
      <c r="L31" s="29" t="n">
        <f aca="false">L14-L30</f>
        <v>0</v>
      </c>
      <c r="M31" s="29" t="n">
        <f aca="false">M14-M30</f>
        <v>0</v>
      </c>
      <c r="N31" s="29" t="n">
        <f aca="false">N14-N30</f>
        <v>68000</v>
      </c>
    </row>
  </sheetData>
  <mergeCells count="2">
    <mergeCell ref="A1:N1"/>
    <mergeCell ref="A2:N2"/>
  </mergeCells>
  <dataValidations count="1">
    <dataValidation allowBlank="true" error="Escribe solo el número, sin símbolos." errorStyle="warning" errorTitle="Monto" operator="greaterThanOrEqual" showDropDown="false" showErrorMessage="true" showInputMessage="false" sqref="B9:M13 B16:M29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N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13" min="2" style="0" width="10.51"/>
    <col collapsed="false" customWidth="true" hidden="false" outlineLevel="0" max="14" min="14" style="0" width="12.5"/>
  </cols>
  <sheetData>
    <row r="1" customFormat="false" ht="25.5" hidden="false" customHeight="true" outlineLevel="0" collapsed="false">
      <c r="A1" s="16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customFormat="false" ht="15" hidden="false" customHeight="false" outlineLevel="0" collapsed="false">
      <c r="A2" s="17" t="s">
        <v>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customFormat="false" ht="15" hidden="false" customHeight="false" outlineLevel="0" collapsed="false">
      <c r="A5" s="31" t="s">
        <v>70</v>
      </c>
      <c r="B5" s="31"/>
      <c r="C5" s="31"/>
      <c r="D5" s="32" t="n">
        <f aca="false">Plan!N31</f>
        <v>278000</v>
      </c>
      <c r="E5" s="31" t="s">
        <v>71</v>
      </c>
      <c r="F5" s="31"/>
      <c r="G5" s="31"/>
      <c r="H5" s="33" t="n">
        <f aca="false">Real!N31</f>
        <v>68000</v>
      </c>
      <c r="I5" s="31" t="s">
        <v>72</v>
      </c>
      <c r="J5" s="31"/>
      <c r="K5" s="31"/>
      <c r="L5" s="34" t="n">
        <f aca="false">N31</f>
        <v>-41000</v>
      </c>
    </row>
    <row r="7" customFormat="false" ht="15" hidden="false" customHeight="false" outlineLevel="0" collapsed="false">
      <c r="A7" s="18" t="s">
        <v>32</v>
      </c>
      <c r="B7" s="19" t="s">
        <v>33</v>
      </c>
      <c r="C7" s="19" t="s">
        <v>34</v>
      </c>
      <c r="D7" s="19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19" t="s">
        <v>41</v>
      </c>
      <c r="K7" s="19" t="s">
        <v>42</v>
      </c>
      <c r="L7" s="19" t="s">
        <v>43</v>
      </c>
      <c r="M7" s="19" t="s">
        <v>44</v>
      </c>
      <c r="N7" s="20" t="s">
        <v>45</v>
      </c>
    </row>
    <row r="8" customFormat="false" ht="15.75" hidden="false" customHeight="true" outlineLevel="0" collapsed="false">
      <c r="A8" s="21" t="s">
        <v>46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customFormat="false" ht="15" hidden="false" customHeight="false" outlineLevel="0" collapsed="false">
      <c r="A9" s="30" t="str">
        <f aca="false">Plan!A9</f>
        <v>Ventas de contado</v>
      </c>
      <c r="B9" s="35" t="n">
        <f aca="false">IF(COUNT(Real!B$9:B$13)+COUNT(Real!B$16:B$29)=0,"",IF(Real!B9="",0,Real!B9)-IF(Plan!B9="",0,Plan!B9))</f>
        <v>-2000</v>
      </c>
      <c r="C9" s="35" t="n">
        <f aca="false">IF(COUNT(Real!C$9:C$13)+COUNT(Real!C$16:C$29)=0,"",IF(Real!C9="",0,Real!C9)-IF(Plan!C9="",0,Plan!C9))</f>
        <v>-5000</v>
      </c>
      <c r="D9" s="35" t="n">
        <f aca="false">IF(COUNT(Real!D$9:D$13)+COUNT(Real!D$16:D$29)=0,"",IF(Real!D9="",0,Real!D9)-IF(Plan!D9="",0,Plan!D9))</f>
        <v>3000</v>
      </c>
      <c r="E9" s="35" t="n">
        <f aca="false">IF(COUNT(Real!E$9:E$13)+COUNT(Real!E$16:E$29)=0,"",IF(Real!E9="",0,Real!E9)-IF(Plan!E9="",0,Plan!E9))</f>
        <v>-5000</v>
      </c>
      <c r="F9" s="35" t="n">
        <f aca="false">IF(COUNT(Real!F$9:F$13)+COUNT(Real!F$16:F$29)=0,"",IF(Real!F9="",0,Real!F9)-IF(Plan!F9="",0,Plan!F9))</f>
        <v>2000</v>
      </c>
      <c r="G9" s="35" t="n">
        <f aca="false">IF(COUNT(Real!G$9:G$13)+COUNT(Real!G$16:G$29)=0,"",IF(Real!G9="",0,Real!G9)-IF(Plan!G9="",0,Plan!G9))</f>
        <v>-3000</v>
      </c>
      <c r="H9" s="35" t="n">
        <f aca="false">IF(COUNT(Real!H$9:H$13)+COUNT(Real!H$16:H$29)=0,"",IF(Real!H9="",0,Real!H9)-IF(Plan!H9="",0,Plan!H9))</f>
        <v>-2000</v>
      </c>
      <c r="I9" s="35" t="str">
        <f aca="false">IF(COUNT(Real!I$9:I$13)+COUNT(Real!I$16:I$29)=0,"",IF(Real!I9="",0,Real!I9)-IF(Plan!I9="",0,Plan!I9))</f>
        <v/>
      </c>
      <c r="J9" s="35" t="str">
        <f aca="false">IF(COUNT(Real!J$9:J$13)+COUNT(Real!J$16:J$29)=0,"",IF(Real!J9="",0,Real!J9)-IF(Plan!J9="",0,Plan!J9))</f>
        <v/>
      </c>
      <c r="K9" s="35" t="str">
        <f aca="false">IF(COUNT(Real!K$9:K$13)+COUNT(Real!K$16:K$29)=0,"",IF(Real!K9="",0,Real!K9)-IF(Plan!K9="",0,Plan!K9))</f>
        <v/>
      </c>
      <c r="L9" s="35" t="str">
        <f aca="false">IF(COUNT(Real!L$9:L$13)+COUNT(Real!L$16:L$29)=0,"",IF(Real!L9="",0,Real!L9)-IF(Plan!L9="",0,Plan!L9))</f>
        <v/>
      </c>
      <c r="M9" s="35" t="str">
        <f aca="false">IF(COUNT(Real!M$9:M$13)+COUNT(Real!M$16:M$29)=0,"",IF(Real!M9="",0,Real!M9)-IF(Plan!M9="",0,Plan!M9))</f>
        <v/>
      </c>
      <c r="N9" s="25" t="n">
        <f aca="false">SUM(B9:M9)</f>
        <v>-12000</v>
      </c>
    </row>
    <row r="10" customFormat="false" ht="15" hidden="false" customHeight="false" outlineLevel="0" collapsed="false">
      <c r="A10" s="30" t="str">
        <f aca="false">Plan!A10</f>
        <v>Cobranza de ventas a crédito</v>
      </c>
      <c r="B10" s="35" t="n">
        <f aca="false">IF(COUNT(Real!B$9:B$13)+COUNT(Real!B$16:B$29)=0,"",IF(Real!B10="",0,Real!B10)-IF(Plan!B10="",0,Plan!B10))</f>
        <v>-2000</v>
      </c>
      <c r="C10" s="35" t="n">
        <f aca="false">IF(COUNT(Real!C$9:C$13)+COUNT(Real!C$16:C$29)=0,"",IF(Real!C10="",0,Real!C10)-IF(Plan!C10="",0,Plan!C10))</f>
        <v>2000</v>
      </c>
      <c r="D10" s="35" t="n">
        <f aca="false">IF(COUNT(Real!D$9:D$13)+COUNT(Real!D$16:D$29)=0,"",IF(Real!D10="",0,Real!D10)-IF(Plan!D10="",0,Plan!D10))</f>
        <v>0</v>
      </c>
      <c r="E10" s="35" t="n">
        <f aca="false">IF(COUNT(Real!E$9:E$13)+COUNT(Real!E$16:E$29)=0,"",IF(Real!E10="",0,Real!E10)-IF(Plan!E10="",0,Plan!E10))</f>
        <v>-1000</v>
      </c>
      <c r="F10" s="35" t="n">
        <f aca="false">IF(COUNT(Real!F$9:F$13)+COUNT(Real!F$16:F$29)=0,"",IF(Real!F10="",0,Real!F10)-IF(Plan!F10="",0,Plan!F10))</f>
        <v>0</v>
      </c>
      <c r="G10" s="35" t="n">
        <f aca="false">IF(COUNT(Real!G$9:G$13)+COUNT(Real!G$16:G$29)=0,"",IF(Real!G10="",0,Real!G10)-IF(Plan!G10="",0,Plan!G10))</f>
        <v>3000</v>
      </c>
      <c r="H10" s="35" t="n">
        <f aca="false">IF(COUNT(Real!H$9:H$13)+COUNT(Real!H$16:H$29)=0,"",IF(Real!H10="",0,Real!H10)-IF(Plan!H10="",0,Plan!H10))</f>
        <v>1000</v>
      </c>
      <c r="I10" s="35" t="str">
        <f aca="false">IF(COUNT(Real!I$9:I$13)+COUNT(Real!I$16:I$29)=0,"",IF(Real!I10="",0,Real!I10)-IF(Plan!I10="",0,Plan!I10))</f>
        <v/>
      </c>
      <c r="J10" s="35" t="str">
        <f aca="false">IF(COUNT(Real!J$9:J$13)+COUNT(Real!J$16:J$29)=0,"",IF(Real!J10="",0,Real!J10)-IF(Plan!J10="",0,Plan!J10))</f>
        <v/>
      </c>
      <c r="K10" s="35" t="str">
        <f aca="false">IF(COUNT(Real!K$9:K$13)+COUNT(Real!K$16:K$29)=0,"",IF(Real!K10="",0,Real!K10)-IF(Plan!K10="",0,Plan!K10))</f>
        <v/>
      </c>
      <c r="L10" s="35" t="str">
        <f aca="false">IF(COUNT(Real!L$9:L$13)+COUNT(Real!L$16:L$29)=0,"",IF(Real!L10="",0,Real!L10)-IF(Plan!L10="",0,Plan!L10))</f>
        <v/>
      </c>
      <c r="M10" s="35" t="str">
        <f aca="false">IF(COUNT(Real!M$9:M$13)+COUNT(Real!M$16:M$29)=0,"",IF(Real!M10="",0,Real!M10)-IF(Plan!M10="",0,Plan!M10))</f>
        <v/>
      </c>
      <c r="N10" s="25" t="n">
        <f aca="false">SUM(B10:M10)</f>
        <v>3000</v>
      </c>
    </row>
    <row r="11" customFormat="false" ht="15" hidden="false" customHeight="false" outlineLevel="0" collapsed="false">
      <c r="A11" s="30" t="str">
        <f aca="false">Plan!A11</f>
        <v>Otros ingresos</v>
      </c>
      <c r="B11" s="35" t="n">
        <f aca="false">IF(COUNT(Real!B$9:B$13)+COUNT(Real!B$16:B$29)=0,"",IF(Real!B11="",0,Real!B11)-IF(Plan!B11="",0,Plan!B11))</f>
        <v>0</v>
      </c>
      <c r="C11" s="35" t="n">
        <f aca="false">IF(COUNT(Real!C$9:C$13)+COUNT(Real!C$16:C$29)=0,"",IF(Real!C11="",0,Real!C11)-IF(Plan!C11="",0,Plan!C11))</f>
        <v>0</v>
      </c>
      <c r="D11" s="35" t="n">
        <f aca="false">IF(COUNT(Real!D$9:D$13)+COUNT(Real!D$16:D$29)=0,"",IF(Real!D11="",0,Real!D11)-IF(Plan!D11="",0,Plan!D11))</f>
        <v>0</v>
      </c>
      <c r="E11" s="35" t="n">
        <f aca="false">IF(COUNT(Real!E$9:E$13)+COUNT(Real!E$16:E$29)=0,"",IF(Real!E11="",0,Real!E11)-IF(Plan!E11="",0,Plan!E11))</f>
        <v>0</v>
      </c>
      <c r="F11" s="35" t="n">
        <f aca="false">IF(COUNT(Real!F$9:F$13)+COUNT(Real!F$16:F$29)=0,"",IF(Real!F11="",0,Real!F11)-IF(Plan!F11="",0,Plan!F11))</f>
        <v>0</v>
      </c>
      <c r="G11" s="35" t="n">
        <f aca="false">IF(COUNT(Real!G$9:G$13)+COUNT(Real!G$16:G$29)=0,"",IF(Real!G11="",0,Real!G11)-IF(Plan!G11="",0,Plan!G11))</f>
        <v>0</v>
      </c>
      <c r="H11" s="35" t="n">
        <f aca="false">IF(COUNT(Real!H$9:H$13)+COUNT(Real!H$16:H$29)=0,"",IF(Real!H11="",0,Real!H11)-IF(Plan!H11="",0,Plan!H11))</f>
        <v>0</v>
      </c>
      <c r="I11" s="35" t="str">
        <f aca="false">IF(COUNT(Real!I$9:I$13)+COUNT(Real!I$16:I$29)=0,"",IF(Real!I11="",0,Real!I11)-IF(Plan!I11="",0,Plan!I11))</f>
        <v/>
      </c>
      <c r="J11" s="35" t="str">
        <f aca="false">IF(COUNT(Real!J$9:J$13)+COUNT(Real!J$16:J$29)=0,"",IF(Real!J11="",0,Real!J11)-IF(Plan!J11="",0,Plan!J11))</f>
        <v/>
      </c>
      <c r="K11" s="35" t="str">
        <f aca="false">IF(COUNT(Real!K$9:K$13)+COUNT(Real!K$16:K$29)=0,"",IF(Real!K11="",0,Real!K11)-IF(Plan!K11="",0,Plan!K11))</f>
        <v/>
      </c>
      <c r="L11" s="35" t="str">
        <f aca="false">IF(COUNT(Real!L$9:L$13)+COUNT(Real!L$16:L$29)=0,"",IF(Real!L11="",0,Real!L11)-IF(Plan!L11="",0,Plan!L11))</f>
        <v/>
      </c>
      <c r="M11" s="35" t="str">
        <f aca="false">IF(COUNT(Real!M$9:M$13)+COUNT(Real!M$16:M$29)=0,"",IF(Real!M11="",0,Real!M11)-IF(Plan!M11="",0,Plan!M11))</f>
        <v/>
      </c>
      <c r="N11" s="25" t="n">
        <f aca="false">SUM(B11:M11)</f>
        <v>0</v>
      </c>
    </row>
    <row r="12" customFormat="false" ht="15" hidden="false" customHeight="false" outlineLevel="0" collapsed="false">
      <c r="A12" s="30" t="str">
        <f aca="false">Plan!A12</f>
        <v>Otro ingreso (escribe cuál)</v>
      </c>
      <c r="B12" s="35" t="n">
        <f aca="false">IF(COUNT(Real!B$9:B$13)+COUNT(Real!B$16:B$29)=0,"",IF(Real!B12="",0,Real!B12)-IF(Plan!B12="",0,Plan!B12))</f>
        <v>0</v>
      </c>
      <c r="C12" s="35" t="n">
        <f aca="false">IF(COUNT(Real!C$9:C$13)+COUNT(Real!C$16:C$29)=0,"",IF(Real!C12="",0,Real!C12)-IF(Plan!C12="",0,Plan!C12))</f>
        <v>0</v>
      </c>
      <c r="D12" s="35" t="n">
        <f aca="false">IF(COUNT(Real!D$9:D$13)+COUNT(Real!D$16:D$29)=0,"",IF(Real!D12="",0,Real!D12)-IF(Plan!D12="",0,Plan!D12))</f>
        <v>0</v>
      </c>
      <c r="E12" s="35" t="n">
        <f aca="false">IF(COUNT(Real!E$9:E$13)+COUNT(Real!E$16:E$29)=0,"",IF(Real!E12="",0,Real!E12)-IF(Plan!E12="",0,Plan!E12))</f>
        <v>0</v>
      </c>
      <c r="F12" s="35" t="n">
        <f aca="false">IF(COUNT(Real!F$9:F$13)+COUNT(Real!F$16:F$29)=0,"",IF(Real!F12="",0,Real!F12)-IF(Plan!F12="",0,Plan!F12))</f>
        <v>0</v>
      </c>
      <c r="G12" s="35" t="n">
        <f aca="false">IF(COUNT(Real!G$9:G$13)+COUNT(Real!G$16:G$29)=0,"",IF(Real!G12="",0,Real!G12)-IF(Plan!G12="",0,Plan!G12))</f>
        <v>0</v>
      </c>
      <c r="H12" s="35" t="n">
        <f aca="false">IF(COUNT(Real!H$9:H$13)+COUNT(Real!H$16:H$29)=0,"",IF(Real!H12="",0,Real!H12)-IF(Plan!H12="",0,Plan!H12))</f>
        <v>0</v>
      </c>
      <c r="I12" s="35" t="str">
        <f aca="false">IF(COUNT(Real!I$9:I$13)+COUNT(Real!I$16:I$29)=0,"",IF(Real!I12="",0,Real!I12)-IF(Plan!I12="",0,Plan!I12))</f>
        <v/>
      </c>
      <c r="J12" s="35" t="str">
        <f aca="false">IF(COUNT(Real!J$9:J$13)+COUNT(Real!J$16:J$29)=0,"",IF(Real!J12="",0,Real!J12)-IF(Plan!J12="",0,Plan!J12))</f>
        <v/>
      </c>
      <c r="K12" s="35" t="str">
        <f aca="false">IF(COUNT(Real!K$9:K$13)+COUNT(Real!K$16:K$29)=0,"",IF(Real!K12="",0,Real!K12)-IF(Plan!K12="",0,Plan!K12))</f>
        <v/>
      </c>
      <c r="L12" s="35" t="str">
        <f aca="false">IF(COUNT(Real!L$9:L$13)+COUNT(Real!L$16:L$29)=0,"",IF(Real!L12="",0,Real!L12)-IF(Plan!L12="",0,Plan!L12))</f>
        <v/>
      </c>
      <c r="M12" s="35" t="str">
        <f aca="false">IF(COUNT(Real!M$9:M$13)+COUNT(Real!M$16:M$29)=0,"",IF(Real!M12="",0,Real!M12)-IF(Plan!M12="",0,Plan!M12))</f>
        <v/>
      </c>
      <c r="N12" s="25" t="n">
        <f aca="false">SUM(B12:M12)</f>
        <v>0</v>
      </c>
    </row>
    <row r="13" customFormat="false" ht="15" hidden="false" customHeight="false" outlineLevel="0" collapsed="false">
      <c r="A13" s="30" t="str">
        <f aca="false">Plan!A13</f>
        <v>Otro ingreso (escribe cuál)</v>
      </c>
      <c r="B13" s="35" t="n">
        <f aca="false">IF(COUNT(Real!B$9:B$13)+COUNT(Real!B$16:B$29)=0,"",IF(Real!B13="",0,Real!B13)-IF(Plan!B13="",0,Plan!B13))</f>
        <v>0</v>
      </c>
      <c r="C13" s="35" t="n">
        <f aca="false">IF(COUNT(Real!C$9:C$13)+COUNT(Real!C$16:C$29)=0,"",IF(Real!C13="",0,Real!C13)-IF(Plan!C13="",0,Plan!C13))</f>
        <v>0</v>
      </c>
      <c r="D13" s="35" t="n">
        <f aca="false">IF(COUNT(Real!D$9:D$13)+COUNT(Real!D$16:D$29)=0,"",IF(Real!D13="",0,Real!D13)-IF(Plan!D13="",0,Plan!D13))</f>
        <v>0</v>
      </c>
      <c r="E13" s="35" t="n">
        <f aca="false">IF(COUNT(Real!E$9:E$13)+COUNT(Real!E$16:E$29)=0,"",IF(Real!E13="",0,Real!E13)-IF(Plan!E13="",0,Plan!E13))</f>
        <v>0</v>
      </c>
      <c r="F13" s="35" t="n">
        <f aca="false">IF(COUNT(Real!F$9:F$13)+COUNT(Real!F$16:F$29)=0,"",IF(Real!F13="",0,Real!F13)-IF(Plan!F13="",0,Plan!F13))</f>
        <v>0</v>
      </c>
      <c r="G13" s="35" t="n">
        <f aca="false">IF(COUNT(Real!G$9:G$13)+COUNT(Real!G$16:G$29)=0,"",IF(Real!G13="",0,Real!G13)-IF(Plan!G13="",0,Plan!G13))</f>
        <v>0</v>
      </c>
      <c r="H13" s="35" t="n">
        <f aca="false">IF(COUNT(Real!H$9:H$13)+COUNT(Real!H$16:H$29)=0,"",IF(Real!H13="",0,Real!H13)-IF(Plan!H13="",0,Plan!H13))</f>
        <v>0</v>
      </c>
      <c r="I13" s="35" t="str">
        <f aca="false">IF(COUNT(Real!I$9:I$13)+COUNT(Real!I$16:I$29)=0,"",IF(Real!I13="",0,Real!I13)-IF(Plan!I13="",0,Plan!I13))</f>
        <v/>
      </c>
      <c r="J13" s="35" t="str">
        <f aca="false">IF(COUNT(Real!J$9:J$13)+COUNT(Real!J$16:J$29)=0,"",IF(Real!J13="",0,Real!J13)-IF(Plan!J13="",0,Plan!J13))</f>
        <v/>
      </c>
      <c r="K13" s="35" t="str">
        <f aca="false">IF(COUNT(Real!K$9:K$13)+COUNT(Real!K$16:K$29)=0,"",IF(Real!K13="",0,Real!K13)-IF(Plan!K13="",0,Plan!K13))</f>
        <v/>
      </c>
      <c r="L13" s="35" t="str">
        <f aca="false">IF(COUNT(Real!L$9:L$13)+COUNT(Real!L$16:L$29)=0,"",IF(Real!L13="",0,Real!L13)-IF(Plan!L13="",0,Plan!L13))</f>
        <v/>
      </c>
      <c r="M13" s="35" t="str">
        <f aca="false">IF(COUNT(Real!M$9:M$13)+COUNT(Real!M$16:M$29)=0,"",IF(Real!M13="",0,Real!M13)-IF(Plan!M13="",0,Plan!M13))</f>
        <v/>
      </c>
      <c r="N13" s="25" t="n">
        <f aca="false">SUM(B13:M13)</f>
        <v>0</v>
      </c>
    </row>
    <row r="14" customFormat="false" ht="15" hidden="false" customHeight="false" outlineLevel="0" collapsed="false">
      <c r="A14" s="26" t="s">
        <v>51</v>
      </c>
      <c r="B14" s="27" t="n">
        <f aca="false">SUM(B9:B13)</f>
        <v>-4000</v>
      </c>
      <c r="C14" s="27" t="n">
        <f aca="false">SUM(C9:C13)</f>
        <v>-3000</v>
      </c>
      <c r="D14" s="27" t="n">
        <f aca="false">SUM(D9:D13)</f>
        <v>3000</v>
      </c>
      <c r="E14" s="27" t="n">
        <f aca="false">SUM(E9:E13)</f>
        <v>-6000</v>
      </c>
      <c r="F14" s="27" t="n">
        <f aca="false">SUM(F9:F13)</f>
        <v>2000</v>
      </c>
      <c r="G14" s="27" t="n">
        <f aca="false">SUM(G9:G13)</f>
        <v>0</v>
      </c>
      <c r="H14" s="27" t="n">
        <f aca="false">SUM(H9:H13)</f>
        <v>-1000</v>
      </c>
      <c r="I14" s="27" t="n">
        <f aca="false">SUM(I9:I13)</f>
        <v>0</v>
      </c>
      <c r="J14" s="27" t="n">
        <f aca="false">SUM(J9:J13)</f>
        <v>0</v>
      </c>
      <c r="K14" s="27" t="n">
        <f aca="false">SUM(K9:K13)</f>
        <v>0</v>
      </c>
      <c r="L14" s="27" t="n">
        <f aca="false">SUM(L9:L13)</f>
        <v>0</v>
      </c>
      <c r="M14" s="27" t="n">
        <f aca="false">SUM(M9:M13)</f>
        <v>0</v>
      </c>
      <c r="N14" s="27" t="n">
        <f aca="false">SUM(N9:N13)</f>
        <v>-9000</v>
      </c>
    </row>
    <row r="15" customFormat="false" ht="15.75" hidden="false" customHeight="true" outlineLevel="0" collapsed="false">
      <c r="A15" s="21" t="s">
        <v>52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customFormat="false" ht="15" hidden="false" customHeight="false" outlineLevel="0" collapsed="false">
      <c r="A16" s="30" t="str">
        <f aca="false">Plan!A16</f>
        <v>Nómina y sueldos</v>
      </c>
      <c r="B16" s="35" t="n">
        <f aca="false">IF(COUNT(Real!B$9:B$13)+COUNT(Real!B$16:B$29)=0,"",IF(Real!B16="",0,Real!B16)-IF(Plan!B16="",0,Plan!B16))</f>
        <v>0</v>
      </c>
      <c r="C16" s="35" t="n">
        <f aca="false">IF(COUNT(Real!C$9:C$13)+COUNT(Real!C$16:C$29)=0,"",IF(Real!C16="",0,Real!C16)-IF(Plan!C16="",0,Plan!C16))</f>
        <v>0</v>
      </c>
      <c r="D16" s="35" t="n">
        <f aca="false">IF(COUNT(Real!D$9:D$13)+COUNT(Real!D$16:D$29)=0,"",IF(Real!D16="",0,Real!D16)-IF(Plan!D16="",0,Plan!D16))</f>
        <v>0</v>
      </c>
      <c r="E16" s="35" t="n">
        <f aca="false">IF(COUNT(Real!E$9:E$13)+COUNT(Real!E$16:E$29)=0,"",IF(Real!E16="",0,Real!E16)-IF(Plan!E16="",0,Plan!E16))</f>
        <v>0</v>
      </c>
      <c r="F16" s="35" t="n">
        <f aca="false">IF(COUNT(Real!F$9:F$13)+COUNT(Real!F$16:F$29)=0,"",IF(Real!F16="",0,Real!F16)-IF(Plan!F16="",0,Plan!F16))</f>
        <v>0</v>
      </c>
      <c r="G16" s="35" t="n">
        <f aca="false">IF(COUNT(Real!G$9:G$13)+COUNT(Real!G$16:G$29)=0,"",IF(Real!G16="",0,Real!G16)-IF(Plan!G16="",0,Plan!G16))</f>
        <v>0</v>
      </c>
      <c r="H16" s="35" t="n">
        <f aca="false">IF(COUNT(Real!H$9:H$13)+COUNT(Real!H$16:H$29)=0,"",IF(Real!H16="",0,Real!H16)-IF(Plan!H16="",0,Plan!H16))</f>
        <v>0</v>
      </c>
      <c r="I16" s="35" t="str">
        <f aca="false">IF(COUNT(Real!I$9:I$13)+COUNT(Real!I$16:I$29)=0,"",IF(Real!I16="",0,Real!I16)-IF(Plan!I16="",0,Plan!I16))</f>
        <v/>
      </c>
      <c r="J16" s="35" t="str">
        <f aca="false">IF(COUNT(Real!J$9:J$13)+COUNT(Real!J$16:J$29)=0,"",IF(Real!J16="",0,Real!J16)-IF(Plan!J16="",0,Plan!J16))</f>
        <v/>
      </c>
      <c r="K16" s="35" t="str">
        <f aca="false">IF(COUNT(Real!K$9:K$13)+COUNT(Real!K$16:K$29)=0,"",IF(Real!K16="",0,Real!K16)-IF(Plan!K16="",0,Plan!K16))</f>
        <v/>
      </c>
      <c r="L16" s="35" t="str">
        <f aca="false">IF(COUNT(Real!L$9:L$13)+COUNT(Real!L$16:L$29)=0,"",IF(Real!L16="",0,Real!L16)-IF(Plan!L16="",0,Plan!L16))</f>
        <v/>
      </c>
      <c r="M16" s="35" t="str">
        <f aca="false">IF(COUNT(Real!M$9:M$13)+COUNT(Real!M$16:M$29)=0,"",IF(Real!M16="",0,Real!M16)-IF(Plan!M16="",0,Plan!M16))</f>
        <v/>
      </c>
      <c r="N16" s="25" t="n">
        <f aca="false">SUM(B16:M16)</f>
        <v>0</v>
      </c>
    </row>
    <row r="17" customFormat="false" ht="15" hidden="false" customHeight="false" outlineLevel="0" collapsed="false">
      <c r="A17" s="30" t="str">
        <f aca="false">Plan!A17</f>
        <v>Renta</v>
      </c>
      <c r="B17" s="35" t="n">
        <f aca="false">IF(COUNT(Real!B$9:B$13)+COUNT(Real!B$16:B$29)=0,"",IF(Real!B17="",0,Real!B17)-IF(Plan!B17="",0,Plan!B17))</f>
        <v>0</v>
      </c>
      <c r="C17" s="35" t="n">
        <f aca="false">IF(COUNT(Real!C$9:C$13)+COUNT(Real!C$16:C$29)=0,"",IF(Real!C17="",0,Real!C17)-IF(Plan!C17="",0,Plan!C17))</f>
        <v>0</v>
      </c>
      <c r="D17" s="35" t="n">
        <f aca="false">IF(COUNT(Real!D$9:D$13)+COUNT(Real!D$16:D$29)=0,"",IF(Real!D17="",0,Real!D17)-IF(Plan!D17="",0,Plan!D17))</f>
        <v>0</v>
      </c>
      <c r="E17" s="35" t="n">
        <f aca="false">IF(COUNT(Real!E$9:E$13)+COUNT(Real!E$16:E$29)=0,"",IF(Real!E17="",0,Real!E17)-IF(Plan!E17="",0,Plan!E17))</f>
        <v>0</v>
      </c>
      <c r="F17" s="35" t="n">
        <f aca="false">IF(COUNT(Real!F$9:F$13)+COUNT(Real!F$16:F$29)=0,"",IF(Real!F17="",0,Real!F17)-IF(Plan!F17="",0,Plan!F17))</f>
        <v>0</v>
      </c>
      <c r="G17" s="35" t="n">
        <f aca="false">IF(COUNT(Real!G$9:G$13)+COUNT(Real!G$16:G$29)=0,"",IF(Real!G17="",0,Real!G17)-IF(Plan!G17="",0,Plan!G17))</f>
        <v>0</v>
      </c>
      <c r="H17" s="35" t="n">
        <f aca="false">IF(COUNT(Real!H$9:H$13)+COUNT(Real!H$16:H$29)=0,"",IF(Real!H17="",0,Real!H17)-IF(Plan!H17="",0,Plan!H17))</f>
        <v>0</v>
      </c>
      <c r="I17" s="35" t="str">
        <f aca="false">IF(COUNT(Real!I$9:I$13)+COUNT(Real!I$16:I$29)=0,"",IF(Real!I17="",0,Real!I17)-IF(Plan!I17="",0,Plan!I17))</f>
        <v/>
      </c>
      <c r="J17" s="35" t="str">
        <f aca="false">IF(COUNT(Real!J$9:J$13)+COUNT(Real!J$16:J$29)=0,"",IF(Real!J17="",0,Real!J17)-IF(Plan!J17="",0,Plan!J17))</f>
        <v/>
      </c>
      <c r="K17" s="35" t="str">
        <f aca="false">IF(COUNT(Real!K$9:K$13)+COUNT(Real!K$16:K$29)=0,"",IF(Real!K17="",0,Real!K17)-IF(Plan!K17="",0,Plan!K17))</f>
        <v/>
      </c>
      <c r="L17" s="35" t="str">
        <f aca="false">IF(COUNT(Real!L$9:L$13)+COUNT(Real!L$16:L$29)=0,"",IF(Real!L17="",0,Real!L17)-IF(Plan!L17="",0,Plan!L17))</f>
        <v/>
      </c>
      <c r="M17" s="35" t="str">
        <f aca="false">IF(COUNT(Real!M$9:M$13)+COUNT(Real!M$16:M$29)=0,"",IF(Real!M17="",0,Real!M17)-IF(Plan!M17="",0,Plan!M17))</f>
        <v/>
      </c>
      <c r="N17" s="25" t="n">
        <f aca="false">SUM(B17:M17)</f>
        <v>0</v>
      </c>
    </row>
    <row r="18" customFormat="false" ht="15" hidden="false" customHeight="false" outlineLevel="0" collapsed="false">
      <c r="A18" s="30" t="str">
        <f aca="false">Plan!A18</f>
        <v>Servicios (luz, agua, internet…)</v>
      </c>
      <c r="B18" s="35" t="n">
        <f aca="false">IF(COUNT(Real!B$9:B$13)+COUNT(Real!B$16:B$29)=0,"",IF(Real!B18="",0,Real!B18)-IF(Plan!B18="",0,Plan!B18))</f>
        <v>0</v>
      </c>
      <c r="C18" s="35" t="n">
        <f aca="false">IF(COUNT(Real!C$9:C$13)+COUNT(Real!C$16:C$29)=0,"",IF(Real!C18="",0,Real!C18)-IF(Plan!C18="",0,Plan!C18))</f>
        <v>1000</v>
      </c>
      <c r="D18" s="35" t="n">
        <f aca="false">IF(COUNT(Real!D$9:D$13)+COUNT(Real!D$16:D$29)=0,"",IF(Real!D18="",0,Real!D18)-IF(Plan!D18="",0,Plan!D18))</f>
        <v>0</v>
      </c>
      <c r="E18" s="35" t="n">
        <f aca="false">IF(COUNT(Real!E$9:E$13)+COUNT(Real!E$16:E$29)=0,"",IF(Real!E18="",0,Real!E18)-IF(Plan!E18="",0,Plan!E18))</f>
        <v>0</v>
      </c>
      <c r="F18" s="35" t="n">
        <f aca="false">IF(COUNT(Real!F$9:F$13)+COUNT(Real!F$16:F$29)=0,"",IF(Real!F18="",0,Real!F18)-IF(Plan!F18="",0,Plan!F18))</f>
        <v>1000</v>
      </c>
      <c r="G18" s="35" t="n">
        <f aca="false">IF(COUNT(Real!G$9:G$13)+COUNT(Real!G$16:G$29)=0,"",IF(Real!G18="",0,Real!G18)-IF(Plan!G18="",0,Plan!G18))</f>
        <v>0</v>
      </c>
      <c r="H18" s="35" t="n">
        <f aca="false">IF(COUNT(Real!H$9:H$13)+COUNT(Real!H$16:H$29)=0,"",IF(Real!H18="",0,Real!H18)-IF(Plan!H18="",0,Plan!H18))</f>
        <v>1000</v>
      </c>
      <c r="I18" s="35" t="str">
        <f aca="false">IF(COUNT(Real!I$9:I$13)+COUNT(Real!I$16:I$29)=0,"",IF(Real!I18="",0,Real!I18)-IF(Plan!I18="",0,Plan!I18))</f>
        <v/>
      </c>
      <c r="J18" s="35" t="str">
        <f aca="false">IF(COUNT(Real!J$9:J$13)+COUNT(Real!J$16:J$29)=0,"",IF(Real!J18="",0,Real!J18)-IF(Plan!J18="",0,Plan!J18))</f>
        <v/>
      </c>
      <c r="K18" s="35" t="str">
        <f aca="false">IF(COUNT(Real!K$9:K$13)+COUNT(Real!K$16:K$29)=0,"",IF(Real!K18="",0,Real!K18)-IF(Plan!K18="",0,Plan!K18))</f>
        <v/>
      </c>
      <c r="L18" s="35" t="str">
        <f aca="false">IF(COUNT(Real!L$9:L$13)+COUNT(Real!L$16:L$29)=0,"",IF(Real!L18="",0,Real!L18)-IF(Plan!L18="",0,Plan!L18))</f>
        <v/>
      </c>
      <c r="M18" s="35" t="str">
        <f aca="false">IF(COUNT(Real!M$9:M$13)+COUNT(Real!M$16:M$29)=0,"",IF(Real!M18="",0,Real!M18)-IF(Plan!M18="",0,Plan!M18))</f>
        <v/>
      </c>
      <c r="N18" s="25" t="n">
        <f aca="false">SUM(B18:M18)</f>
        <v>3000</v>
      </c>
    </row>
    <row r="19" customFormat="false" ht="15" hidden="false" customHeight="false" outlineLevel="0" collapsed="false">
      <c r="A19" s="30" t="str">
        <f aca="false">Plan!A19</f>
        <v>Compras e inventario</v>
      </c>
      <c r="B19" s="35" t="n">
        <f aca="false">IF(COUNT(Real!B$9:B$13)+COUNT(Real!B$16:B$29)=0,"",IF(Real!B19="",0,Real!B19)-IF(Plan!B19="",0,Plan!B19))</f>
        <v>3000</v>
      </c>
      <c r="C19" s="35" t="n">
        <f aca="false">IF(COUNT(Real!C$9:C$13)+COUNT(Real!C$16:C$29)=0,"",IF(Real!C19="",0,Real!C19)-IF(Plan!C19="",0,Plan!C19))</f>
        <v>2000</v>
      </c>
      <c r="D19" s="35" t="n">
        <f aca="false">IF(COUNT(Real!D$9:D$13)+COUNT(Real!D$16:D$29)=0,"",IF(Real!D19="",0,Real!D19)-IF(Plan!D19="",0,Plan!D19))</f>
        <v>-1000</v>
      </c>
      <c r="E19" s="35" t="n">
        <f aca="false">IF(COUNT(Real!E$9:E$13)+COUNT(Real!E$16:E$29)=0,"",IF(Real!E19="",0,Real!E19)-IF(Plan!E19="",0,Plan!E19))</f>
        <v>3000</v>
      </c>
      <c r="F19" s="35" t="n">
        <f aca="false">IF(COUNT(Real!F$9:F$13)+COUNT(Real!F$16:F$29)=0,"",IF(Real!F19="",0,Real!F19)-IF(Plan!F19="",0,Plan!F19))</f>
        <v>3000</v>
      </c>
      <c r="G19" s="35" t="n">
        <f aca="false">IF(COUNT(Real!G$9:G$13)+COUNT(Real!G$16:G$29)=0,"",IF(Real!G19="",0,Real!G19)-IF(Plan!G19="",0,Plan!G19))</f>
        <v>4000</v>
      </c>
      <c r="H19" s="35" t="n">
        <f aca="false">IF(COUNT(Real!H$9:H$13)+COUNT(Real!H$16:H$29)=0,"",IF(Real!H19="",0,Real!H19)-IF(Plan!H19="",0,Plan!H19))</f>
        <v>5000</v>
      </c>
      <c r="I19" s="35" t="str">
        <f aca="false">IF(COUNT(Real!I$9:I$13)+COUNT(Real!I$16:I$29)=0,"",IF(Real!I19="",0,Real!I19)-IF(Plan!I19="",0,Plan!I19))</f>
        <v/>
      </c>
      <c r="J19" s="35" t="str">
        <f aca="false">IF(COUNT(Real!J$9:J$13)+COUNT(Real!J$16:J$29)=0,"",IF(Real!J19="",0,Real!J19)-IF(Plan!J19="",0,Plan!J19))</f>
        <v/>
      </c>
      <c r="K19" s="35" t="str">
        <f aca="false">IF(COUNT(Real!K$9:K$13)+COUNT(Real!K$16:K$29)=0,"",IF(Real!K19="",0,Real!K19)-IF(Plan!K19="",0,Plan!K19))</f>
        <v/>
      </c>
      <c r="L19" s="35" t="str">
        <f aca="false">IF(COUNT(Real!L$9:L$13)+COUNT(Real!L$16:L$29)=0,"",IF(Real!L19="",0,Real!L19)-IF(Plan!L19="",0,Plan!L19))</f>
        <v/>
      </c>
      <c r="M19" s="35" t="str">
        <f aca="false">IF(COUNT(Real!M$9:M$13)+COUNT(Real!M$16:M$29)=0,"",IF(Real!M19="",0,Real!M19)-IF(Plan!M19="",0,Plan!M19))</f>
        <v/>
      </c>
      <c r="N19" s="25" t="n">
        <f aca="false">SUM(B19:M19)</f>
        <v>19000</v>
      </c>
    </row>
    <row r="20" customFormat="false" ht="15" hidden="false" customHeight="false" outlineLevel="0" collapsed="false">
      <c r="A20" s="30" t="str">
        <f aca="false">Plan!A20</f>
        <v>Transporte y combustible</v>
      </c>
      <c r="B20" s="35" t="n">
        <f aca="false">IF(COUNT(Real!B$9:B$13)+COUNT(Real!B$16:B$29)=0,"",IF(Real!B20="",0,Real!B20)-IF(Plan!B20="",0,Plan!B20))</f>
        <v>1000</v>
      </c>
      <c r="C20" s="35" t="n">
        <f aca="false">IF(COUNT(Real!C$9:C$13)+COUNT(Real!C$16:C$29)=0,"",IF(Real!C20="",0,Real!C20)-IF(Plan!C20="",0,Plan!C20))</f>
        <v>0</v>
      </c>
      <c r="D20" s="35" t="n">
        <f aca="false">IF(COUNT(Real!D$9:D$13)+COUNT(Real!D$16:D$29)=0,"",IF(Real!D20="",0,Real!D20)-IF(Plan!D20="",0,Plan!D20))</f>
        <v>0</v>
      </c>
      <c r="E20" s="35" t="n">
        <f aca="false">IF(COUNT(Real!E$9:E$13)+COUNT(Real!E$16:E$29)=0,"",IF(Real!E20="",0,Real!E20)-IF(Plan!E20="",0,Plan!E20))</f>
        <v>1000</v>
      </c>
      <c r="F20" s="35" t="n">
        <f aca="false">IF(COUNT(Real!F$9:F$13)+COUNT(Real!F$16:F$29)=0,"",IF(Real!F20="",0,Real!F20)-IF(Plan!F20="",0,Plan!F20))</f>
        <v>1000</v>
      </c>
      <c r="G20" s="35" t="n">
        <f aca="false">IF(COUNT(Real!G$9:G$13)+COUNT(Real!G$16:G$29)=0,"",IF(Real!G20="",0,Real!G20)-IF(Plan!G20="",0,Plan!G20))</f>
        <v>2000</v>
      </c>
      <c r="H20" s="35" t="n">
        <f aca="false">IF(COUNT(Real!H$9:H$13)+COUNT(Real!H$16:H$29)=0,"",IF(Real!H20="",0,Real!H20)-IF(Plan!H20="",0,Plan!H20))</f>
        <v>1000</v>
      </c>
      <c r="I20" s="35" t="str">
        <f aca="false">IF(COUNT(Real!I$9:I$13)+COUNT(Real!I$16:I$29)=0,"",IF(Real!I20="",0,Real!I20)-IF(Plan!I20="",0,Plan!I20))</f>
        <v/>
      </c>
      <c r="J20" s="35" t="str">
        <f aca="false">IF(COUNT(Real!J$9:J$13)+COUNT(Real!J$16:J$29)=0,"",IF(Real!J20="",0,Real!J20)-IF(Plan!J20="",0,Plan!J20))</f>
        <v/>
      </c>
      <c r="K20" s="35" t="str">
        <f aca="false">IF(COUNT(Real!K$9:K$13)+COUNT(Real!K$16:K$29)=0,"",IF(Real!K20="",0,Real!K20)-IF(Plan!K20="",0,Plan!K20))</f>
        <v/>
      </c>
      <c r="L20" s="35" t="str">
        <f aca="false">IF(COUNT(Real!L$9:L$13)+COUNT(Real!L$16:L$29)=0,"",IF(Real!L20="",0,Real!L20)-IF(Plan!L20="",0,Plan!L20))</f>
        <v/>
      </c>
      <c r="M20" s="35" t="str">
        <f aca="false">IF(COUNT(Real!M$9:M$13)+COUNT(Real!M$16:M$29)=0,"",IF(Real!M20="",0,Real!M20)-IF(Plan!M20="",0,Plan!M20))</f>
        <v/>
      </c>
      <c r="N20" s="25" t="n">
        <f aca="false">SUM(B20:M20)</f>
        <v>6000</v>
      </c>
    </row>
    <row r="21" customFormat="false" ht="15" hidden="false" customHeight="false" outlineLevel="0" collapsed="false">
      <c r="A21" s="30" t="str">
        <f aca="false">Plan!A21</f>
        <v>Publicidad y ventas</v>
      </c>
      <c r="B21" s="35" t="n">
        <f aca="false">IF(COUNT(Real!B$9:B$13)+COUNT(Real!B$16:B$29)=0,"",IF(Real!B21="",0,Real!B21)-IF(Plan!B21="",0,Plan!B21))</f>
        <v>0</v>
      </c>
      <c r="C21" s="35" t="n">
        <f aca="false">IF(COUNT(Real!C$9:C$13)+COUNT(Real!C$16:C$29)=0,"",IF(Real!C21="",0,Real!C21)-IF(Plan!C21="",0,Plan!C21))</f>
        <v>0</v>
      </c>
      <c r="D21" s="35" t="n">
        <f aca="false">IF(COUNT(Real!D$9:D$13)+COUNT(Real!D$16:D$29)=0,"",IF(Real!D21="",0,Real!D21)-IF(Plan!D21="",0,Plan!D21))</f>
        <v>0</v>
      </c>
      <c r="E21" s="35" t="n">
        <f aca="false">IF(COUNT(Real!E$9:E$13)+COUNT(Real!E$16:E$29)=0,"",IF(Real!E21="",0,Real!E21)-IF(Plan!E21="",0,Plan!E21))</f>
        <v>0</v>
      </c>
      <c r="F21" s="35" t="n">
        <f aca="false">IF(COUNT(Real!F$9:F$13)+COUNT(Real!F$16:F$29)=0,"",IF(Real!F21="",0,Real!F21)-IF(Plan!F21="",0,Plan!F21))</f>
        <v>0</v>
      </c>
      <c r="G21" s="35" t="n">
        <f aca="false">IF(COUNT(Real!G$9:G$13)+COUNT(Real!G$16:G$29)=0,"",IF(Real!G21="",0,Real!G21)-IF(Plan!G21="",0,Plan!G21))</f>
        <v>0</v>
      </c>
      <c r="H21" s="35" t="n">
        <f aca="false">IF(COUNT(Real!H$9:H$13)+COUNT(Real!H$16:H$29)=0,"",IF(Real!H21="",0,Real!H21)-IF(Plan!H21="",0,Plan!H21))</f>
        <v>0</v>
      </c>
      <c r="I21" s="35" t="str">
        <f aca="false">IF(COUNT(Real!I$9:I$13)+COUNT(Real!I$16:I$29)=0,"",IF(Real!I21="",0,Real!I21)-IF(Plan!I21="",0,Plan!I21))</f>
        <v/>
      </c>
      <c r="J21" s="35" t="str">
        <f aca="false">IF(COUNT(Real!J$9:J$13)+COUNT(Real!J$16:J$29)=0,"",IF(Real!J21="",0,Real!J21)-IF(Plan!J21="",0,Plan!J21))</f>
        <v/>
      </c>
      <c r="K21" s="35" t="str">
        <f aca="false">IF(COUNT(Real!K$9:K$13)+COUNT(Real!K$16:K$29)=0,"",IF(Real!K21="",0,Real!K21)-IF(Plan!K21="",0,Plan!K21))</f>
        <v/>
      </c>
      <c r="L21" s="35" t="str">
        <f aca="false">IF(COUNT(Real!L$9:L$13)+COUNT(Real!L$16:L$29)=0,"",IF(Real!L21="",0,Real!L21)-IF(Plan!L21="",0,Plan!L21))</f>
        <v/>
      </c>
      <c r="M21" s="35" t="str">
        <f aca="false">IF(COUNT(Real!M$9:M$13)+COUNT(Real!M$16:M$29)=0,"",IF(Real!M21="",0,Real!M21)-IF(Plan!M21="",0,Plan!M21))</f>
        <v/>
      </c>
      <c r="N21" s="25" t="n">
        <f aca="false">SUM(B21:M21)</f>
        <v>0</v>
      </c>
    </row>
    <row r="22" customFormat="false" ht="15" hidden="false" customHeight="false" outlineLevel="0" collapsed="false">
      <c r="A22" s="30" t="str">
        <f aca="false">Plan!A22</f>
        <v>Pagos de créditos</v>
      </c>
      <c r="B22" s="35" t="n">
        <f aca="false">IF(COUNT(Real!B$9:B$13)+COUNT(Real!B$16:B$29)=0,"",IF(Real!B22="",0,Real!B22)-IF(Plan!B22="",0,Plan!B22))</f>
        <v>0</v>
      </c>
      <c r="C22" s="35" t="n">
        <f aca="false">IF(COUNT(Real!C$9:C$13)+COUNT(Real!C$16:C$29)=0,"",IF(Real!C22="",0,Real!C22)-IF(Plan!C22="",0,Plan!C22))</f>
        <v>0</v>
      </c>
      <c r="D22" s="35" t="n">
        <f aca="false">IF(COUNT(Real!D$9:D$13)+COUNT(Real!D$16:D$29)=0,"",IF(Real!D22="",0,Real!D22)-IF(Plan!D22="",0,Plan!D22))</f>
        <v>0</v>
      </c>
      <c r="E22" s="35" t="n">
        <f aca="false">IF(COUNT(Real!E$9:E$13)+COUNT(Real!E$16:E$29)=0,"",IF(Real!E22="",0,Real!E22)-IF(Plan!E22="",0,Plan!E22))</f>
        <v>0</v>
      </c>
      <c r="F22" s="35" t="n">
        <f aca="false">IF(COUNT(Real!F$9:F$13)+COUNT(Real!F$16:F$29)=0,"",IF(Real!F22="",0,Real!F22)-IF(Plan!F22="",0,Plan!F22))</f>
        <v>0</v>
      </c>
      <c r="G22" s="35" t="n">
        <f aca="false">IF(COUNT(Real!G$9:G$13)+COUNT(Real!G$16:G$29)=0,"",IF(Real!G22="",0,Real!G22)-IF(Plan!G22="",0,Plan!G22))</f>
        <v>0</v>
      </c>
      <c r="H22" s="35" t="n">
        <f aca="false">IF(COUNT(Real!H$9:H$13)+COUNT(Real!H$16:H$29)=0,"",IF(Real!H22="",0,Real!H22)-IF(Plan!H22="",0,Plan!H22))</f>
        <v>0</v>
      </c>
      <c r="I22" s="35" t="str">
        <f aca="false">IF(COUNT(Real!I$9:I$13)+COUNT(Real!I$16:I$29)=0,"",IF(Real!I22="",0,Real!I22)-IF(Plan!I22="",0,Plan!I22))</f>
        <v/>
      </c>
      <c r="J22" s="35" t="str">
        <f aca="false">IF(COUNT(Real!J$9:J$13)+COUNT(Real!J$16:J$29)=0,"",IF(Real!J22="",0,Real!J22)-IF(Plan!J22="",0,Plan!J22))</f>
        <v/>
      </c>
      <c r="K22" s="35" t="str">
        <f aca="false">IF(COUNT(Real!K$9:K$13)+COUNT(Real!K$16:K$29)=0,"",IF(Real!K22="",0,Real!K22)-IF(Plan!K22="",0,Plan!K22))</f>
        <v/>
      </c>
      <c r="L22" s="35" t="str">
        <f aca="false">IF(COUNT(Real!L$9:L$13)+COUNT(Real!L$16:L$29)=0,"",IF(Real!L22="",0,Real!L22)-IF(Plan!L22="",0,Plan!L22))</f>
        <v/>
      </c>
      <c r="M22" s="35" t="str">
        <f aca="false">IF(COUNT(Real!M$9:M$13)+COUNT(Real!M$16:M$29)=0,"",IF(Real!M22="",0,Real!M22)-IF(Plan!M22="",0,Plan!M22))</f>
        <v/>
      </c>
      <c r="N22" s="25" t="n">
        <f aca="false">SUM(B22:M22)</f>
        <v>0</v>
      </c>
    </row>
    <row r="23" customFormat="false" ht="15" hidden="false" customHeight="false" outlineLevel="0" collapsed="false">
      <c r="A23" s="30" t="str">
        <f aca="false">Plan!A23</f>
        <v>Impuestos</v>
      </c>
      <c r="B23" s="35" t="n">
        <f aca="false">IF(COUNT(Real!B$9:B$13)+COUNT(Real!B$16:B$29)=0,"",IF(Real!B23="",0,Real!B23)-IF(Plan!B23="",0,Plan!B23))</f>
        <v>0</v>
      </c>
      <c r="C23" s="35" t="n">
        <f aca="false">IF(COUNT(Real!C$9:C$13)+COUNT(Real!C$16:C$29)=0,"",IF(Real!C23="",0,Real!C23)-IF(Plan!C23="",0,Plan!C23))</f>
        <v>0</v>
      </c>
      <c r="D23" s="35" t="n">
        <f aca="false">IF(COUNT(Real!D$9:D$13)+COUNT(Real!D$16:D$29)=0,"",IF(Real!D23="",0,Real!D23)-IF(Plan!D23="",0,Plan!D23))</f>
        <v>0</v>
      </c>
      <c r="E23" s="35" t="n">
        <f aca="false">IF(COUNT(Real!E$9:E$13)+COUNT(Real!E$16:E$29)=0,"",IF(Real!E23="",0,Real!E23)-IF(Plan!E23="",0,Plan!E23))</f>
        <v>0</v>
      </c>
      <c r="F23" s="35" t="n">
        <f aca="false">IF(COUNT(Real!F$9:F$13)+COUNT(Real!F$16:F$29)=0,"",IF(Real!F23="",0,Real!F23)-IF(Plan!F23="",0,Plan!F23))</f>
        <v>0</v>
      </c>
      <c r="G23" s="35" t="n">
        <f aca="false">IF(COUNT(Real!G$9:G$13)+COUNT(Real!G$16:G$29)=0,"",IF(Real!G23="",0,Real!G23)-IF(Plan!G23="",0,Plan!G23))</f>
        <v>0</v>
      </c>
      <c r="H23" s="35" t="n">
        <f aca="false">IF(COUNT(Real!H$9:H$13)+COUNT(Real!H$16:H$29)=0,"",IF(Real!H23="",0,Real!H23)-IF(Plan!H23="",0,Plan!H23))</f>
        <v>0</v>
      </c>
      <c r="I23" s="35" t="str">
        <f aca="false">IF(COUNT(Real!I$9:I$13)+COUNT(Real!I$16:I$29)=0,"",IF(Real!I23="",0,Real!I23)-IF(Plan!I23="",0,Plan!I23))</f>
        <v/>
      </c>
      <c r="J23" s="35" t="str">
        <f aca="false">IF(COUNT(Real!J$9:J$13)+COUNT(Real!J$16:J$29)=0,"",IF(Real!J23="",0,Real!J23)-IF(Plan!J23="",0,Plan!J23))</f>
        <v/>
      </c>
      <c r="K23" s="35" t="str">
        <f aca="false">IF(COUNT(Real!K$9:K$13)+COUNT(Real!K$16:K$29)=0,"",IF(Real!K23="",0,Real!K23)-IF(Plan!K23="",0,Plan!K23))</f>
        <v/>
      </c>
      <c r="L23" s="35" t="str">
        <f aca="false">IF(COUNT(Real!L$9:L$13)+COUNT(Real!L$16:L$29)=0,"",IF(Real!L23="",0,Real!L23)-IF(Plan!L23="",0,Plan!L23))</f>
        <v/>
      </c>
      <c r="M23" s="35" t="str">
        <f aca="false">IF(COUNT(Real!M$9:M$13)+COUNT(Real!M$16:M$29)=0,"",IF(Real!M23="",0,Real!M23)-IF(Plan!M23="",0,Plan!M23))</f>
        <v/>
      </c>
      <c r="N23" s="25" t="n">
        <f aca="false">SUM(B23:M23)</f>
        <v>0</v>
      </c>
    </row>
    <row r="24" customFormat="false" ht="15" hidden="false" customHeight="false" outlineLevel="0" collapsed="false">
      <c r="A24" s="30" t="str">
        <f aca="false">Plan!A24</f>
        <v>Mantenimiento</v>
      </c>
      <c r="B24" s="35" t="n">
        <f aca="false">IF(COUNT(Real!B$9:B$13)+COUNT(Real!B$16:B$29)=0,"",IF(Real!B24="",0,Real!B24)-IF(Plan!B24="",0,Plan!B24))</f>
        <v>-1000</v>
      </c>
      <c r="C24" s="35" t="n">
        <f aca="false">IF(COUNT(Real!C$9:C$13)+COUNT(Real!C$16:C$29)=0,"",IF(Real!C24="",0,Real!C24)-IF(Plan!C24="",0,Plan!C24))</f>
        <v>0</v>
      </c>
      <c r="D24" s="35" t="n">
        <f aca="false">IF(COUNT(Real!D$9:D$13)+COUNT(Real!D$16:D$29)=0,"",IF(Real!D24="",0,Real!D24)-IF(Plan!D24="",0,Plan!D24))</f>
        <v>1000</v>
      </c>
      <c r="E24" s="35" t="n">
        <f aca="false">IF(COUNT(Real!E$9:E$13)+COUNT(Real!E$16:E$29)=0,"",IF(Real!E24="",0,Real!E24)-IF(Plan!E24="",0,Plan!E24))</f>
        <v>0</v>
      </c>
      <c r="F24" s="35" t="n">
        <f aca="false">IF(COUNT(Real!F$9:F$13)+COUNT(Real!F$16:F$29)=0,"",IF(Real!F24="",0,Real!F24)-IF(Plan!F24="",0,Plan!F24))</f>
        <v>-1000</v>
      </c>
      <c r="G24" s="35" t="n">
        <f aca="false">IF(COUNT(Real!G$9:G$13)+COUNT(Real!G$16:G$29)=0,"",IF(Real!G24="",0,Real!G24)-IF(Plan!G24="",0,Plan!G24))</f>
        <v>2000</v>
      </c>
      <c r="H24" s="35" t="n">
        <f aca="false">IF(COUNT(Real!H$9:H$13)+COUNT(Real!H$16:H$29)=0,"",IF(Real!H24="",0,Real!H24)-IF(Plan!H24="",0,Plan!H24))</f>
        <v>0</v>
      </c>
      <c r="I24" s="35" t="str">
        <f aca="false">IF(COUNT(Real!I$9:I$13)+COUNT(Real!I$16:I$29)=0,"",IF(Real!I24="",0,Real!I24)-IF(Plan!I24="",0,Plan!I24))</f>
        <v/>
      </c>
      <c r="J24" s="35" t="str">
        <f aca="false">IF(COUNT(Real!J$9:J$13)+COUNT(Real!J$16:J$29)=0,"",IF(Real!J24="",0,Real!J24)-IF(Plan!J24="",0,Plan!J24))</f>
        <v/>
      </c>
      <c r="K24" s="35" t="str">
        <f aca="false">IF(COUNT(Real!K$9:K$13)+COUNT(Real!K$16:K$29)=0,"",IF(Real!K24="",0,Real!K24)-IF(Plan!K24="",0,Plan!K24))</f>
        <v/>
      </c>
      <c r="L24" s="35" t="str">
        <f aca="false">IF(COUNT(Real!L$9:L$13)+COUNT(Real!L$16:L$29)=0,"",IF(Real!L24="",0,Real!L24)-IF(Plan!L24="",0,Plan!L24))</f>
        <v/>
      </c>
      <c r="M24" s="35" t="str">
        <f aca="false">IF(COUNT(Real!M$9:M$13)+COUNT(Real!M$16:M$29)=0,"",IF(Real!M24="",0,Real!M24)-IF(Plan!M24="",0,Plan!M24))</f>
        <v/>
      </c>
      <c r="N24" s="25" t="n">
        <f aca="false">SUM(B24:M24)</f>
        <v>1000</v>
      </c>
    </row>
    <row r="25" customFormat="false" ht="15" hidden="false" customHeight="false" outlineLevel="0" collapsed="false">
      <c r="A25" s="30" t="str">
        <f aca="false">Plan!A25</f>
        <v>Papelería y varios</v>
      </c>
      <c r="B25" s="35" t="n">
        <f aca="false">IF(COUNT(Real!B$9:B$13)+COUNT(Real!B$16:B$29)=0,"",IF(Real!B25="",0,Real!B25)-IF(Plan!B25="",0,Plan!B25))</f>
        <v>0</v>
      </c>
      <c r="C25" s="35" t="n">
        <f aca="false">IF(COUNT(Real!C$9:C$13)+COUNT(Real!C$16:C$29)=0,"",IF(Real!C25="",0,Real!C25)-IF(Plan!C25="",0,Plan!C25))</f>
        <v>1000</v>
      </c>
      <c r="D25" s="35" t="n">
        <f aca="false">IF(COUNT(Real!D$9:D$13)+COUNT(Real!D$16:D$29)=0,"",IF(Real!D25="",0,Real!D25)-IF(Plan!D25="",0,Plan!D25))</f>
        <v>0</v>
      </c>
      <c r="E25" s="35" t="n">
        <f aca="false">IF(COUNT(Real!E$9:E$13)+COUNT(Real!E$16:E$29)=0,"",IF(Real!E25="",0,Real!E25)-IF(Plan!E25="",0,Plan!E25))</f>
        <v>0</v>
      </c>
      <c r="F25" s="35" t="n">
        <f aca="false">IF(COUNT(Real!F$9:F$13)+COUNT(Real!F$16:F$29)=0,"",IF(Real!F25="",0,Real!F25)-IF(Plan!F25="",0,Plan!F25))</f>
        <v>1000</v>
      </c>
      <c r="G25" s="35" t="n">
        <f aca="false">IF(COUNT(Real!G$9:G$13)+COUNT(Real!G$16:G$29)=0,"",IF(Real!G25="",0,Real!G25)-IF(Plan!G25="",0,Plan!G25))</f>
        <v>0</v>
      </c>
      <c r="H25" s="35" t="n">
        <f aca="false">IF(COUNT(Real!H$9:H$13)+COUNT(Real!H$16:H$29)=0,"",IF(Real!H25="",0,Real!H25)-IF(Plan!H25="",0,Plan!H25))</f>
        <v>1000</v>
      </c>
      <c r="I25" s="35" t="str">
        <f aca="false">IF(COUNT(Real!I$9:I$13)+COUNT(Real!I$16:I$29)=0,"",IF(Real!I25="",0,Real!I25)-IF(Plan!I25="",0,Plan!I25))</f>
        <v/>
      </c>
      <c r="J25" s="35" t="str">
        <f aca="false">IF(COUNT(Real!J$9:J$13)+COUNT(Real!J$16:J$29)=0,"",IF(Real!J25="",0,Real!J25)-IF(Plan!J25="",0,Plan!J25))</f>
        <v/>
      </c>
      <c r="K25" s="35" t="str">
        <f aca="false">IF(COUNT(Real!K$9:K$13)+COUNT(Real!K$16:K$29)=0,"",IF(Real!K25="",0,Real!K25)-IF(Plan!K25="",0,Plan!K25))</f>
        <v/>
      </c>
      <c r="L25" s="35" t="str">
        <f aca="false">IF(COUNT(Real!L$9:L$13)+COUNT(Real!L$16:L$29)=0,"",IF(Real!L25="",0,Real!L25)-IF(Plan!L25="",0,Plan!L25))</f>
        <v/>
      </c>
      <c r="M25" s="35" t="str">
        <f aca="false">IF(COUNT(Real!M$9:M$13)+COUNT(Real!M$16:M$29)=0,"",IF(Real!M25="",0,Real!M25)-IF(Plan!M25="",0,Plan!M25))</f>
        <v/>
      </c>
      <c r="N25" s="25" t="n">
        <f aca="false">SUM(B25:M25)</f>
        <v>3000</v>
      </c>
    </row>
    <row r="26" customFormat="false" ht="15" hidden="false" customHeight="false" outlineLevel="0" collapsed="false">
      <c r="A26" s="30" t="str">
        <f aca="false">Plan!A26</f>
        <v>Otro gasto (escribe cuál)</v>
      </c>
      <c r="B26" s="35" t="n">
        <f aca="false">IF(COUNT(Real!B$9:B$13)+COUNT(Real!B$16:B$29)=0,"",IF(Real!B26="",0,Real!B26)-IF(Plan!B26="",0,Plan!B26))</f>
        <v>0</v>
      </c>
      <c r="C26" s="35" t="n">
        <f aca="false">IF(COUNT(Real!C$9:C$13)+COUNT(Real!C$16:C$29)=0,"",IF(Real!C26="",0,Real!C26)-IF(Plan!C26="",0,Plan!C26))</f>
        <v>0</v>
      </c>
      <c r="D26" s="35" t="n">
        <f aca="false">IF(COUNT(Real!D$9:D$13)+COUNT(Real!D$16:D$29)=0,"",IF(Real!D26="",0,Real!D26)-IF(Plan!D26="",0,Plan!D26))</f>
        <v>0</v>
      </c>
      <c r="E26" s="35" t="n">
        <f aca="false">IF(COUNT(Real!E$9:E$13)+COUNT(Real!E$16:E$29)=0,"",IF(Real!E26="",0,Real!E26)-IF(Plan!E26="",0,Plan!E26))</f>
        <v>0</v>
      </c>
      <c r="F26" s="35" t="n">
        <f aca="false">IF(COUNT(Real!F$9:F$13)+COUNT(Real!F$16:F$29)=0,"",IF(Real!F26="",0,Real!F26)-IF(Plan!F26="",0,Plan!F26))</f>
        <v>0</v>
      </c>
      <c r="G26" s="35" t="n">
        <f aca="false">IF(COUNT(Real!G$9:G$13)+COUNT(Real!G$16:G$29)=0,"",IF(Real!G26="",0,Real!G26)-IF(Plan!G26="",0,Plan!G26))</f>
        <v>0</v>
      </c>
      <c r="H26" s="35" t="n">
        <f aca="false">IF(COUNT(Real!H$9:H$13)+COUNT(Real!H$16:H$29)=0,"",IF(Real!H26="",0,Real!H26)-IF(Plan!H26="",0,Plan!H26))</f>
        <v>0</v>
      </c>
      <c r="I26" s="35" t="str">
        <f aca="false">IF(COUNT(Real!I$9:I$13)+COUNT(Real!I$16:I$29)=0,"",IF(Real!I26="",0,Real!I26)-IF(Plan!I26="",0,Plan!I26))</f>
        <v/>
      </c>
      <c r="J26" s="35" t="str">
        <f aca="false">IF(COUNT(Real!J$9:J$13)+COUNT(Real!J$16:J$29)=0,"",IF(Real!J26="",0,Real!J26)-IF(Plan!J26="",0,Plan!J26))</f>
        <v/>
      </c>
      <c r="K26" s="35" t="str">
        <f aca="false">IF(COUNT(Real!K$9:K$13)+COUNT(Real!K$16:K$29)=0,"",IF(Real!K26="",0,Real!K26)-IF(Plan!K26="",0,Plan!K26))</f>
        <v/>
      </c>
      <c r="L26" s="35" t="str">
        <f aca="false">IF(COUNT(Real!L$9:L$13)+COUNT(Real!L$16:L$29)=0,"",IF(Real!L26="",0,Real!L26)-IF(Plan!L26="",0,Plan!L26))</f>
        <v/>
      </c>
      <c r="M26" s="35" t="str">
        <f aca="false">IF(COUNT(Real!M$9:M$13)+COUNT(Real!M$16:M$29)=0,"",IF(Real!M26="",0,Real!M26)-IF(Plan!M26="",0,Plan!M26))</f>
        <v/>
      </c>
      <c r="N26" s="25" t="n">
        <f aca="false">SUM(B26:M26)</f>
        <v>0</v>
      </c>
    </row>
    <row r="27" customFormat="false" ht="15" hidden="false" customHeight="false" outlineLevel="0" collapsed="false">
      <c r="A27" s="30" t="str">
        <f aca="false">Plan!A27</f>
        <v>Otro gasto (escribe cuál)</v>
      </c>
      <c r="B27" s="35" t="n">
        <f aca="false">IF(COUNT(Real!B$9:B$13)+COUNT(Real!B$16:B$29)=0,"",IF(Real!B27="",0,Real!B27)-IF(Plan!B27="",0,Plan!B27))</f>
        <v>0</v>
      </c>
      <c r="C27" s="35" t="n">
        <f aca="false">IF(COUNT(Real!C$9:C$13)+COUNT(Real!C$16:C$29)=0,"",IF(Real!C27="",0,Real!C27)-IF(Plan!C27="",0,Plan!C27))</f>
        <v>0</v>
      </c>
      <c r="D27" s="35" t="n">
        <f aca="false">IF(COUNT(Real!D$9:D$13)+COUNT(Real!D$16:D$29)=0,"",IF(Real!D27="",0,Real!D27)-IF(Plan!D27="",0,Plan!D27))</f>
        <v>0</v>
      </c>
      <c r="E27" s="35" t="n">
        <f aca="false">IF(COUNT(Real!E$9:E$13)+COUNT(Real!E$16:E$29)=0,"",IF(Real!E27="",0,Real!E27)-IF(Plan!E27="",0,Plan!E27))</f>
        <v>0</v>
      </c>
      <c r="F27" s="35" t="n">
        <f aca="false">IF(COUNT(Real!F$9:F$13)+COUNT(Real!F$16:F$29)=0,"",IF(Real!F27="",0,Real!F27)-IF(Plan!F27="",0,Plan!F27))</f>
        <v>0</v>
      </c>
      <c r="G27" s="35" t="n">
        <f aca="false">IF(COUNT(Real!G$9:G$13)+COUNT(Real!G$16:G$29)=0,"",IF(Real!G27="",0,Real!G27)-IF(Plan!G27="",0,Plan!G27))</f>
        <v>0</v>
      </c>
      <c r="H27" s="35" t="n">
        <f aca="false">IF(COUNT(Real!H$9:H$13)+COUNT(Real!H$16:H$29)=0,"",IF(Real!H27="",0,Real!H27)-IF(Plan!H27="",0,Plan!H27))</f>
        <v>0</v>
      </c>
      <c r="I27" s="35" t="str">
        <f aca="false">IF(COUNT(Real!I$9:I$13)+COUNT(Real!I$16:I$29)=0,"",IF(Real!I27="",0,Real!I27)-IF(Plan!I27="",0,Plan!I27))</f>
        <v/>
      </c>
      <c r="J27" s="35" t="str">
        <f aca="false">IF(COUNT(Real!J$9:J$13)+COUNT(Real!J$16:J$29)=0,"",IF(Real!J27="",0,Real!J27)-IF(Plan!J27="",0,Plan!J27))</f>
        <v/>
      </c>
      <c r="K27" s="35" t="str">
        <f aca="false">IF(COUNT(Real!K$9:K$13)+COUNT(Real!K$16:K$29)=0,"",IF(Real!K27="",0,Real!K27)-IF(Plan!K27="",0,Plan!K27))</f>
        <v/>
      </c>
      <c r="L27" s="35" t="str">
        <f aca="false">IF(COUNT(Real!L$9:L$13)+COUNT(Real!L$16:L$29)=0,"",IF(Real!L27="",0,Real!L27)-IF(Plan!L27="",0,Plan!L27))</f>
        <v/>
      </c>
      <c r="M27" s="35" t="str">
        <f aca="false">IF(COUNT(Real!M$9:M$13)+COUNT(Real!M$16:M$29)=0,"",IF(Real!M27="",0,Real!M27)-IF(Plan!M27="",0,Plan!M27))</f>
        <v/>
      </c>
      <c r="N27" s="25" t="n">
        <f aca="false">SUM(B27:M27)</f>
        <v>0</v>
      </c>
    </row>
    <row r="28" customFormat="false" ht="15" hidden="false" customHeight="false" outlineLevel="0" collapsed="false">
      <c r="A28" s="30" t="str">
        <f aca="false">Plan!A28</f>
        <v>Otro gasto (escribe cuál)</v>
      </c>
      <c r="B28" s="35" t="n">
        <f aca="false">IF(COUNT(Real!B$9:B$13)+COUNT(Real!B$16:B$29)=0,"",IF(Real!B28="",0,Real!B28)-IF(Plan!B28="",0,Plan!B28))</f>
        <v>0</v>
      </c>
      <c r="C28" s="35" t="n">
        <f aca="false">IF(COUNT(Real!C$9:C$13)+COUNT(Real!C$16:C$29)=0,"",IF(Real!C28="",0,Real!C28)-IF(Plan!C28="",0,Plan!C28))</f>
        <v>0</v>
      </c>
      <c r="D28" s="35" t="n">
        <f aca="false">IF(COUNT(Real!D$9:D$13)+COUNT(Real!D$16:D$29)=0,"",IF(Real!D28="",0,Real!D28)-IF(Plan!D28="",0,Plan!D28))</f>
        <v>0</v>
      </c>
      <c r="E28" s="35" t="n">
        <f aca="false">IF(COUNT(Real!E$9:E$13)+COUNT(Real!E$16:E$29)=0,"",IF(Real!E28="",0,Real!E28)-IF(Plan!E28="",0,Plan!E28))</f>
        <v>0</v>
      </c>
      <c r="F28" s="35" t="n">
        <f aca="false">IF(COUNT(Real!F$9:F$13)+COUNT(Real!F$16:F$29)=0,"",IF(Real!F28="",0,Real!F28)-IF(Plan!F28="",0,Plan!F28))</f>
        <v>0</v>
      </c>
      <c r="G28" s="35" t="n">
        <f aca="false">IF(COUNT(Real!G$9:G$13)+COUNT(Real!G$16:G$29)=0,"",IF(Real!G28="",0,Real!G28)-IF(Plan!G28="",0,Plan!G28))</f>
        <v>0</v>
      </c>
      <c r="H28" s="35" t="n">
        <f aca="false">IF(COUNT(Real!H$9:H$13)+COUNT(Real!H$16:H$29)=0,"",IF(Real!H28="",0,Real!H28)-IF(Plan!H28="",0,Plan!H28))</f>
        <v>0</v>
      </c>
      <c r="I28" s="35" t="str">
        <f aca="false">IF(COUNT(Real!I$9:I$13)+COUNT(Real!I$16:I$29)=0,"",IF(Real!I28="",0,Real!I28)-IF(Plan!I28="",0,Plan!I28))</f>
        <v/>
      </c>
      <c r="J28" s="35" t="str">
        <f aca="false">IF(COUNT(Real!J$9:J$13)+COUNT(Real!J$16:J$29)=0,"",IF(Real!J28="",0,Real!J28)-IF(Plan!J28="",0,Plan!J28))</f>
        <v/>
      </c>
      <c r="K28" s="35" t="str">
        <f aca="false">IF(COUNT(Real!K$9:K$13)+COUNT(Real!K$16:K$29)=0,"",IF(Real!K28="",0,Real!K28)-IF(Plan!K28="",0,Plan!K28))</f>
        <v/>
      </c>
      <c r="L28" s="35" t="str">
        <f aca="false">IF(COUNT(Real!L$9:L$13)+COUNT(Real!L$16:L$29)=0,"",IF(Real!L28="",0,Real!L28)-IF(Plan!L28="",0,Plan!L28))</f>
        <v/>
      </c>
      <c r="M28" s="35" t="str">
        <f aca="false">IF(COUNT(Real!M$9:M$13)+COUNT(Real!M$16:M$29)=0,"",IF(Real!M28="",0,Real!M28)-IF(Plan!M28="",0,Plan!M28))</f>
        <v/>
      </c>
      <c r="N28" s="25" t="n">
        <f aca="false">SUM(B28:M28)</f>
        <v>0</v>
      </c>
    </row>
    <row r="29" customFormat="false" ht="15" hidden="false" customHeight="false" outlineLevel="0" collapsed="false">
      <c r="A29" s="30" t="str">
        <f aca="false">Plan!A29</f>
        <v>Otro gasto (escribe cuál)</v>
      </c>
      <c r="B29" s="35" t="n">
        <f aca="false">IF(COUNT(Real!B$9:B$13)+COUNT(Real!B$16:B$29)=0,"",IF(Real!B29="",0,Real!B29)-IF(Plan!B29="",0,Plan!B29))</f>
        <v>0</v>
      </c>
      <c r="C29" s="35" t="n">
        <f aca="false">IF(COUNT(Real!C$9:C$13)+COUNT(Real!C$16:C$29)=0,"",IF(Real!C29="",0,Real!C29)-IF(Plan!C29="",0,Plan!C29))</f>
        <v>0</v>
      </c>
      <c r="D29" s="35" t="n">
        <f aca="false">IF(COUNT(Real!D$9:D$13)+COUNT(Real!D$16:D$29)=0,"",IF(Real!D29="",0,Real!D29)-IF(Plan!D29="",0,Plan!D29))</f>
        <v>0</v>
      </c>
      <c r="E29" s="35" t="n">
        <f aca="false">IF(COUNT(Real!E$9:E$13)+COUNT(Real!E$16:E$29)=0,"",IF(Real!E29="",0,Real!E29)-IF(Plan!E29="",0,Plan!E29))</f>
        <v>0</v>
      </c>
      <c r="F29" s="35" t="n">
        <f aca="false">IF(COUNT(Real!F$9:F$13)+COUNT(Real!F$16:F$29)=0,"",IF(Real!F29="",0,Real!F29)-IF(Plan!F29="",0,Plan!F29))</f>
        <v>0</v>
      </c>
      <c r="G29" s="35" t="n">
        <f aca="false">IF(COUNT(Real!G$9:G$13)+COUNT(Real!G$16:G$29)=0,"",IF(Real!G29="",0,Real!G29)-IF(Plan!G29="",0,Plan!G29))</f>
        <v>0</v>
      </c>
      <c r="H29" s="35" t="n">
        <f aca="false">IF(COUNT(Real!H$9:H$13)+COUNT(Real!H$16:H$29)=0,"",IF(Real!H29="",0,Real!H29)-IF(Plan!H29="",0,Plan!H29))</f>
        <v>0</v>
      </c>
      <c r="I29" s="35" t="str">
        <f aca="false">IF(COUNT(Real!I$9:I$13)+COUNT(Real!I$16:I$29)=0,"",IF(Real!I29="",0,Real!I29)-IF(Plan!I29="",0,Plan!I29))</f>
        <v/>
      </c>
      <c r="J29" s="35" t="str">
        <f aca="false">IF(COUNT(Real!J$9:J$13)+COUNT(Real!J$16:J$29)=0,"",IF(Real!J29="",0,Real!J29)-IF(Plan!J29="",0,Plan!J29))</f>
        <v/>
      </c>
      <c r="K29" s="35" t="str">
        <f aca="false">IF(COUNT(Real!K$9:K$13)+COUNT(Real!K$16:K$29)=0,"",IF(Real!K29="",0,Real!K29)-IF(Plan!K29="",0,Plan!K29))</f>
        <v/>
      </c>
      <c r="L29" s="35" t="str">
        <f aca="false">IF(COUNT(Real!L$9:L$13)+COUNT(Real!L$16:L$29)=0,"",IF(Real!L29="",0,Real!L29)-IF(Plan!L29="",0,Plan!L29))</f>
        <v/>
      </c>
      <c r="M29" s="35" t="str">
        <f aca="false">IF(COUNT(Real!M$9:M$13)+COUNT(Real!M$16:M$29)=0,"",IF(Real!M29="",0,Real!M29)-IF(Plan!M29="",0,Plan!M29))</f>
        <v/>
      </c>
      <c r="N29" s="25" t="n">
        <f aca="false">SUM(B29:M29)</f>
        <v>0</v>
      </c>
    </row>
    <row r="30" customFormat="false" ht="15" hidden="false" customHeight="false" outlineLevel="0" collapsed="false">
      <c r="A30" s="26" t="s">
        <v>64</v>
      </c>
      <c r="B30" s="27" t="n">
        <f aca="false">SUM(B16:B29)</f>
        <v>3000</v>
      </c>
      <c r="C30" s="27" t="n">
        <f aca="false">SUM(C16:C29)</f>
        <v>4000</v>
      </c>
      <c r="D30" s="27" t="n">
        <f aca="false">SUM(D16:D29)</f>
        <v>0</v>
      </c>
      <c r="E30" s="27" t="n">
        <f aca="false">SUM(E16:E29)</f>
        <v>4000</v>
      </c>
      <c r="F30" s="27" t="n">
        <f aca="false">SUM(F16:F29)</f>
        <v>5000</v>
      </c>
      <c r="G30" s="27" t="n">
        <f aca="false">SUM(G16:G29)</f>
        <v>8000</v>
      </c>
      <c r="H30" s="27" t="n">
        <f aca="false">SUM(H16:H29)</f>
        <v>8000</v>
      </c>
      <c r="I30" s="27" t="n">
        <f aca="false">SUM(I16:I29)</f>
        <v>0</v>
      </c>
      <c r="J30" s="27" t="n">
        <f aca="false">SUM(J16:J29)</f>
        <v>0</v>
      </c>
      <c r="K30" s="27" t="n">
        <f aca="false">SUM(K16:K29)</f>
        <v>0</v>
      </c>
      <c r="L30" s="27" t="n">
        <f aca="false">SUM(L16:L29)</f>
        <v>0</v>
      </c>
      <c r="M30" s="27" t="n">
        <f aca="false">SUM(M16:M29)</f>
        <v>0</v>
      </c>
      <c r="N30" s="27" t="n">
        <f aca="false">SUM(N16:N29)</f>
        <v>32000</v>
      </c>
    </row>
    <row r="31" customFormat="false" ht="18" hidden="false" customHeight="true" outlineLevel="0" collapsed="false">
      <c r="A31" s="28" t="s">
        <v>65</v>
      </c>
      <c r="B31" s="29" t="n">
        <f aca="false">B14-B30</f>
        <v>-7000</v>
      </c>
      <c r="C31" s="29" t="n">
        <f aca="false">C14-C30</f>
        <v>-7000</v>
      </c>
      <c r="D31" s="29" t="n">
        <f aca="false">D14-D30</f>
        <v>3000</v>
      </c>
      <c r="E31" s="29" t="n">
        <f aca="false">E14-E30</f>
        <v>-10000</v>
      </c>
      <c r="F31" s="29" t="n">
        <f aca="false">F14-F30</f>
        <v>-3000</v>
      </c>
      <c r="G31" s="29" t="n">
        <f aca="false">G14-G30</f>
        <v>-8000</v>
      </c>
      <c r="H31" s="29" t="n">
        <f aca="false">H14-H30</f>
        <v>-9000</v>
      </c>
      <c r="I31" s="29" t="n">
        <f aca="false">I14-I30</f>
        <v>0</v>
      </c>
      <c r="J31" s="29" t="n">
        <f aca="false">J14-J30</f>
        <v>0</v>
      </c>
      <c r="K31" s="29" t="n">
        <f aca="false">K14-K30</f>
        <v>0</v>
      </c>
      <c r="L31" s="29" t="n">
        <f aca="false">L14-L30</f>
        <v>0</v>
      </c>
      <c r="M31" s="29" t="n">
        <f aca="false">M14-M30</f>
        <v>0</v>
      </c>
      <c r="N31" s="29" t="n">
        <f aca="false">N14-N30</f>
        <v>-41000</v>
      </c>
    </row>
  </sheetData>
  <mergeCells count="5">
    <mergeCell ref="A1:N1"/>
    <mergeCell ref="A2:N2"/>
    <mergeCell ref="A5:C5"/>
    <mergeCell ref="E5:G5"/>
    <mergeCell ref="I5:K5"/>
  </mergeCells>
  <conditionalFormatting sqref="B9:N14">
    <cfRule type="expression" priority="2" aboveAverage="0" equalAverage="0" bottom="0" percent="0" rank="0" text="" dxfId="0">
      <formula>AND(ISNUMBER(B9),B9&lt;0)</formula>
    </cfRule>
    <cfRule type="expression" priority="3" aboveAverage="0" equalAverage="0" bottom="0" percent="0" rank="0" text="" dxfId="1">
      <formula>AND(ISNUMBER(B9),B9&gt;0)</formula>
    </cfRule>
  </conditionalFormatting>
  <conditionalFormatting sqref="B16:N30">
    <cfRule type="expression" priority="4" aboveAverage="0" equalAverage="0" bottom="0" percent="0" rank="0" text="" dxfId="0">
      <formula>AND(ISNUMBER(B16),B16&gt;0)</formula>
    </cfRule>
    <cfRule type="expression" priority="5" aboveAverage="0" equalAverage="0" bottom="0" percent="0" rank="0" text="" dxfId="1">
      <formula>AND(ISNUMBER(B16),B16&lt;0)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6" t="s">
        <v>73</v>
      </c>
      <c r="B1" s="16"/>
      <c r="C1" s="16"/>
      <c r="D1" s="16"/>
      <c r="E1" s="16"/>
    </row>
    <row r="2" customFormat="false" ht="15" hidden="false" customHeight="false" outlineLevel="0" collapsed="false">
      <c r="B2" s="36" t="s">
        <v>74</v>
      </c>
      <c r="C2" s="36"/>
      <c r="D2" s="36"/>
    </row>
    <row r="4" customFormat="false" ht="15" hidden="false" customHeight="false" outlineLevel="0" collapsed="false">
      <c r="B4" s="37" t="s">
        <v>75</v>
      </c>
      <c r="C4" s="37" t="s">
        <v>76</v>
      </c>
      <c r="D4" s="37" t="s">
        <v>77</v>
      </c>
    </row>
    <row r="5" customFormat="false" ht="35.05" hidden="false" customHeight="false" outlineLevel="0" collapsed="false">
      <c r="B5" s="38" t="n">
        <v>46242</v>
      </c>
      <c r="C5" s="39" t="s">
        <v>78</v>
      </c>
      <c r="D5" s="39" t="s">
        <v>79</v>
      </c>
    </row>
    <row r="6" customFormat="false" ht="15" hidden="false" customHeight="false" outlineLevel="0" collapsed="false">
      <c r="B6" s="38"/>
      <c r="C6" s="39"/>
      <c r="D6" s="39"/>
    </row>
    <row r="7" customFormat="false" ht="15" hidden="false" customHeight="false" outlineLevel="0" collapsed="false">
      <c r="B7" s="38"/>
      <c r="C7" s="39"/>
      <c r="D7" s="39"/>
    </row>
    <row r="8" customFormat="false" ht="15" hidden="false" customHeight="false" outlineLevel="0" collapsed="false">
      <c r="B8" s="38"/>
      <c r="C8" s="39"/>
      <c r="D8" s="39"/>
    </row>
    <row r="9" customFormat="false" ht="15" hidden="false" customHeight="false" outlineLevel="0" collapsed="false">
      <c r="B9" s="38"/>
      <c r="C9" s="39"/>
      <c r="D9" s="39"/>
    </row>
    <row r="10" customFormat="false" ht="15" hidden="false" customHeight="false" outlineLevel="0" collapsed="false">
      <c r="B10" s="38"/>
      <c r="C10" s="39"/>
      <c r="D10" s="39"/>
    </row>
    <row r="11" customFormat="false" ht="15" hidden="false" customHeight="false" outlineLevel="0" collapsed="false">
      <c r="B11" s="38"/>
      <c r="C11" s="39"/>
      <c r="D11" s="39"/>
    </row>
    <row r="12" customFormat="false" ht="15" hidden="false" customHeight="false" outlineLevel="0" collapsed="false">
      <c r="B12" s="38"/>
      <c r="C12" s="39"/>
      <c r="D12" s="39"/>
    </row>
    <row r="13" customFormat="false" ht="15" hidden="false" customHeight="false" outlineLevel="0" collapsed="false">
      <c r="B13" s="38"/>
      <c r="C13" s="39"/>
      <c r="D13" s="39"/>
    </row>
    <row r="14" customFormat="false" ht="15" hidden="false" customHeight="false" outlineLevel="0" collapsed="false">
      <c r="B14" s="38"/>
      <c r="C14" s="39"/>
      <c r="D14" s="39"/>
    </row>
    <row r="15" customFormat="false" ht="15" hidden="false" customHeight="false" outlineLevel="0" collapsed="false">
      <c r="B15" s="38"/>
      <c r="C15" s="39"/>
      <c r="D15" s="39"/>
    </row>
    <row r="16" customFormat="false" ht="15" hidden="false" customHeight="false" outlineLevel="0" collapsed="false">
      <c r="B16" s="38"/>
      <c r="C16" s="39"/>
      <c r="D16" s="39"/>
    </row>
    <row r="17" customFormat="false" ht="15" hidden="false" customHeight="false" outlineLevel="0" collapsed="false">
      <c r="B17" s="38"/>
      <c r="C17" s="39"/>
      <c r="D17" s="39"/>
    </row>
    <row r="18" customFormat="false" ht="15" hidden="false" customHeight="false" outlineLevel="0" collapsed="false">
      <c r="B18" s="38"/>
      <c r="C18" s="39"/>
      <c r="D18" s="39"/>
    </row>
    <row r="19" customFormat="false" ht="15" hidden="false" customHeight="false" outlineLevel="0" collapsed="false">
      <c r="B19" s="38"/>
      <c r="C19" s="39"/>
      <c r="D19" s="39"/>
    </row>
    <row r="20" customFormat="false" ht="15" hidden="false" customHeight="false" outlineLevel="0" collapsed="false">
      <c r="B20" s="38"/>
      <c r="C20" s="39"/>
      <c r="D20" s="39"/>
    </row>
    <row r="21" customFormat="false" ht="15" hidden="false" customHeight="false" outlineLevel="0" collapsed="false">
      <c r="B21" s="38"/>
      <c r="C21" s="39"/>
      <c r="D21" s="39"/>
    </row>
    <row r="22" customFormat="false" ht="15" hidden="false" customHeight="false" outlineLevel="0" collapsed="false">
      <c r="B22" s="38"/>
      <c r="C22" s="39"/>
      <c r="D22" s="39"/>
    </row>
    <row r="23" customFormat="false" ht="15" hidden="false" customHeight="false" outlineLevel="0" collapsed="false">
      <c r="B23" s="38"/>
      <c r="C23" s="39"/>
      <c r="D23" s="39"/>
    </row>
    <row r="24" customFormat="false" ht="15" hidden="false" customHeight="false" outlineLevel="0" collapsed="false">
      <c r="B24" s="38"/>
      <c r="C24" s="39"/>
      <c r="D24" s="39"/>
    </row>
    <row r="25" customFormat="false" ht="15" hidden="false" customHeight="false" outlineLevel="0" collapsed="false">
      <c r="B25" s="38"/>
      <c r="C25" s="39"/>
      <c r="D25" s="39"/>
    </row>
    <row r="26" customFormat="false" ht="15" hidden="false" customHeight="false" outlineLevel="0" collapsed="false">
      <c r="B26" s="38"/>
      <c r="C26" s="39"/>
      <c r="D26" s="39"/>
    </row>
    <row r="27" customFormat="false" ht="15" hidden="false" customHeight="false" outlineLevel="0" collapsed="false">
      <c r="B27" s="38"/>
      <c r="C27" s="39"/>
      <c r="D27" s="39"/>
    </row>
    <row r="28" customFormat="false" ht="15" hidden="false" customHeight="false" outlineLevel="0" collapsed="false">
      <c r="B28" s="38"/>
      <c r="C28" s="39"/>
      <c r="D28" s="39"/>
    </row>
    <row r="29" customFormat="false" ht="15" hidden="false" customHeight="false" outlineLevel="0" collapsed="false">
      <c r="B29" s="38"/>
      <c r="C29" s="39"/>
      <c r="D29" s="39"/>
    </row>
    <row r="30" customFormat="false" ht="15" hidden="false" customHeight="false" outlineLevel="0" collapsed="false">
      <c r="B30" s="38"/>
      <c r="C30" s="39"/>
      <c r="D30" s="39"/>
    </row>
    <row r="31" customFormat="false" ht="15" hidden="false" customHeight="false" outlineLevel="0" collapsed="false">
      <c r="B31" s="38"/>
      <c r="C31" s="39"/>
      <c r="D31" s="39"/>
    </row>
    <row r="32" customFormat="false" ht="15" hidden="false" customHeight="false" outlineLevel="0" collapsed="false">
      <c r="B32" s="38"/>
      <c r="C32" s="39"/>
      <c r="D32" s="39"/>
    </row>
    <row r="33" customFormat="false" ht="15" hidden="false" customHeight="false" outlineLevel="0" collapsed="false">
      <c r="B33" s="38"/>
      <c r="C33" s="39"/>
      <c r="D33" s="39"/>
    </row>
    <row r="34" customFormat="false" ht="15" hidden="false" customHeight="false" outlineLevel="0" collapsed="false">
      <c r="B34" s="38"/>
      <c r="C34" s="39"/>
      <c r="D34" s="39"/>
    </row>
    <row r="35" customFormat="false" ht="15" hidden="false" customHeight="false" outlineLevel="0" collapsed="false">
      <c r="B35" s="38"/>
      <c r="C35" s="39"/>
      <c r="D35" s="39"/>
    </row>
    <row r="36" customFormat="false" ht="15" hidden="false" customHeight="false" outlineLevel="0" collapsed="false">
      <c r="B36" s="38"/>
      <c r="C36" s="39"/>
      <c r="D36" s="39"/>
    </row>
    <row r="37" customFormat="false" ht="15" hidden="false" customHeight="false" outlineLevel="0" collapsed="false">
      <c r="B37" s="38"/>
      <c r="C37" s="39"/>
      <c r="D37" s="39"/>
    </row>
    <row r="38" customFormat="false" ht="15" hidden="false" customHeight="false" outlineLevel="0" collapsed="false">
      <c r="B38" s="38"/>
      <c r="C38" s="39"/>
      <c r="D38" s="39"/>
    </row>
    <row r="39" customFormat="false" ht="15" hidden="false" customHeight="false" outlineLevel="0" collapsed="false">
      <c r="B39" s="38"/>
      <c r="C39" s="39"/>
      <c r="D39" s="39"/>
    </row>
    <row r="40" customFormat="false" ht="15" hidden="false" customHeight="false" outlineLevel="0" collapsed="false">
      <c r="B40" s="38"/>
      <c r="C40" s="39"/>
      <c r="D40" s="39"/>
    </row>
    <row r="41" customFormat="false" ht="15" hidden="false" customHeight="false" outlineLevel="0" collapsed="false">
      <c r="B41" s="38"/>
      <c r="C41" s="39"/>
      <c r="D41" s="39"/>
    </row>
    <row r="42" customFormat="false" ht="15" hidden="false" customHeight="false" outlineLevel="0" collapsed="false">
      <c r="B42" s="38"/>
      <c r="C42" s="39"/>
      <c r="D42" s="39"/>
    </row>
    <row r="43" customFormat="false" ht="15" hidden="false" customHeight="false" outlineLevel="0" collapsed="false">
      <c r="B43" s="38"/>
      <c r="C43" s="39"/>
      <c r="D43" s="39"/>
    </row>
    <row r="44" customFormat="false" ht="15" hidden="false" customHeight="false" outlineLevel="0" collapsed="false">
      <c r="B44" s="38"/>
      <c r="C44" s="39"/>
      <c r="D44" s="39"/>
    </row>
    <row r="47" customFormat="false" ht="15" hidden="false" customHeight="false" outlineLevel="0" collapsed="false">
      <c r="B47" s="40" t="s">
        <v>80</v>
      </c>
      <c r="C47" s="40"/>
      <c r="D47" s="40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2026-08-09T03:00:50Z</dcterms:created>
  <dc:creator>V.E.N.D.E. con IA</dc:creator>
  <dc:description/>
  <dc:language>en-US</dc:language>
  <cp:lastModifiedBy/>
  <dcterms:modified xsi:type="dcterms:W3CDTF">2026-08-09T03:00:50Z</dcterms:modified>
  <cp:revision>0</cp:revision>
  <dc:subject/>
  <dc:title>V.E.N.D.E. con IA — Presupuesto Anual PyME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