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Mapa de Clientes" sheetId="2" state="visible" r:id="rId4"/>
    <sheet name="Notas" sheetId="3" state="visible" r:id="rId5"/>
  </sheets>
  <definedNames>
    <definedName function="false" hidden="true" localSheetId="1" name="_xlnm._FilterDatabase" vbProcedure="false">'Mapa de Clientes'!$A$15:$K$115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<sst xmlns="http://schemas.openxmlformats.org/spreadsheetml/2006/main" count="89" uniqueCount="87">
  <si>
    <t xml:space="preserve">V.E.N.D.E. con IA</t>
  </si>
  <si>
    <t xml:space="preserve">Mapa de Última Interacción</t>
  </si>
  <si>
    <t xml:space="preserve">Retención de clientes · Versión 1.0 · Agosto 2026</t>
  </si>
  <si>
    <t xml:space="preserve">¿Qué es esta herramienta?</t>
  </si>
  <si>
    <t xml:space="preserve">La forma más común (y más cara) de perder un cliente es el abandono silencioso: dejó de comprar y nadie lo notó. Este mapa, basado en el Mapa de Última Interacción del libro V.E.N.D.E. con IA, vigila a tus clientes por ti: captura tu lista con su última compra y la herramienta calcula cuántos días llevan en silencio comparados con SU ritmo habitual, los clasifica en activos, en silencio o en riesgo, te dice a quién contactar hoy y cuánto dinero está en juego. Reactivar a un cliente que aún no decide irse cuesta muchísimo menos que recuperarlo de la competencia.</t>
  </si>
  <si>
    <t xml:space="preserve">Empieza en 3 pasos</t>
  </si>
  <si>
    <t xml:space="preserve">1.</t>
  </si>
  <si>
    <t xml:space="preserve">Llena el recuadro naranja: el ritmo de compra típico de tus clientes en días (si no sabes, deja 30; podrás afinarlo por cliente).</t>
  </si>
  <si>
    <t xml:space="preserve">2.</t>
  </si>
  <si>
    <t xml:space="preserve">Borra los datos de ejemplo (filas 16 a 25, solo columnas crema) y captura tus clientes: empieza por los 20 más importantes. Anota su última compra y, si lo conoces, su ritmo habitual.</t>
  </si>
  <si>
    <t xml:space="preserve">3.</t>
  </si>
  <si>
    <t xml:space="preserve">Revisa las tarjetas y la columna Qué hacer: contacta primero a los 🔴 y después a los 🟡. Actualiza la fecha cada vez que un cliente compre.</t>
  </si>
  <si>
    <t xml:space="preserve">Cómo leer el estado de cada cliente</t>
  </si>
  <si>
    <t xml:space="preserve">🟢 Activo</t>
  </si>
  <si>
    <t xml:space="preserve">Compró dentro de su ritmo habitual. No necesita nada — no lo satures.</t>
  </si>
  <si>
    <t xml:space="preserve">🟡 En silencio</t>
  </si>
  <si>
    <t xml:space="preserve">Ya pasó su ritmo habitual sin comprar (hasta el doble). Es el momento de oro: un mensaje de contacto genuino —no de venta— suele bastar.</t>
  </si>
  <si>
    <t xml:space="preserve">🔴 En riesgo</t>
  </si>
  <si>
    <t xml:space="preserve">Lleva más del doble de su ritmo sin comprar. Está decidiendo irse (o ya se fue con alguien más). Llamada de reactivación HOY, con una razón concreta para volver.</t>
  </si>
  <si>
    <t xml:space="preserve">Mensajes que funcionan: 🟡 "Hola [nombre], ¿cómo van? Hace rato que no coincidimos y me acordé de ustedes." · 🔴 "[Nombre], te extrañamos por aquí. ¿Qué necesitarías para volver a comprarnos? Tengo algo que te puede interesar."</t>
  </si>
  <si>
    <t xml:space="preserve">Tu rutina semanal (15 minutos)</t>
  </si>
  <si>
    <t xml:space="preserve">•  Actualiza las fechas de última compra de la semana (o cópialas de tu punto de venta).</t>
  </si>
  <si>
    <t xml:space="preserve">•  Contacta a TODOS los 🔴 (empieza por los de mayor valor mensual) y al menos a tres 🟡.</t>
  </si>
  <si>
    <t xml:space="preserve">•  Registra en Notas qué respondió cada uno; si un cliente ya no volverá, anótalo y deja de contarlo como recuperable.</t>
  </si>
  <si>
    <t xml:space="preserve">•  Mira la tasa de retención cada mes: si sube, tu negocio está dejando de tener fugas.</t>
  </si>
  <si>
    <t xml:space="preserve">Para no romper la herramienta</t>
  </si>
  <si>
    <t xml:space="preserve">•  Escribe solo en las celdas claras: el recuadro naranja y las columnas A a G de la tabla. Las grises se calculan solas.</t>
  </si>
  <si>
    <t xml:space="preserve">•  No insertes ni elimines filas o columnas. La columna oculta junto a Qué hacer es parte del cálculo: no la borres.</t>
  </si>
  <si>
    <t xml:space="preserve">•  Hay 100 filas listas con fórmulas; captura en la primera fila vacía, sin dejar filas en blanco.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</si>
  <si>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</si>
  <si>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</si>
  <si>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</si>
  <si>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</si>
  <si>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</si>
  <si>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MAPA DE ÚLTIMA INTERACCIÓN · V.E.N.D.E. con IA</t>
  </si>
  <si>
    <t xml:space="preserve">  ✍️ Llena el recuadro naranja y las columnas crema (A–G) · 🔒 Las grises (H–K) se calculan solas · Los ejemplos (filas 16–25) se borran seleccionando solo su contenido en A–G</t>
  </si>
  <si>
    <t xml:space="preserve">Ritmo de compra típico (días):</t>
  </si>
  <si>
    <t xml:space="preserve">Se usa cuando un cliente no tiene ritmo propio en la columna C.</t>
  </si>
  <si>
    <t xml:space="preserve">🟢 Activos</t>
  </si>
  <si>
    <t xml:space="preserve">Tasa de retención</t>
  </si>
  <si>
    <t xml:space="preserve">Valor mensual en juego (🟡+🔴)</t>
  </si>
  <si>
    <t xml:space="preserve">Cliente</t>
  </si>
  <si>
    <t xml:space="preserve">Contacto (tel./correo)</t>
  </si>
  <si>
    <t xml:space="preserve">Ritmo propio (días)</t>
  </si>
  <si>
    <t xml:space="preserve">Última compra</t>
  </si>
  <si>
    <t xml:space="preserve">Último contacto (msj/llamada)</t>
  </si>
  <si>
    <t xml:space="preserve">Valor mensual ($)</t>
  </si>
  <si>
    <t xml:space="preserve">Notas</t>
  </si>
  <si>
    <t xml:space="preserve">Días sin comprar</t>
  </si>
  <si>
    <t xml:space="preserve">Estado</t>
  </si>
  <si>
    <t xml:space="preserve">Qué hacer</t>
  </si>
  <si>
    <t xml:space="preserve">Valor anual ($)</t>
  </si>
  <si>
    <t xml:space="preserve">Abarrotes Don Chuy</t>
  </si>
  <si>
    <t xml:space="preserve">81 1111 2222</t>
  </si>
  <si>
    <t xml:space="preserve">Compra quincenal</t>
  </si>
  <si>
    <t xml:space="preserve">Restaurante La Vid</t>
  </si>
  <si>
    <t xml:space="preserve">81 2222 3333</t>
  </si>
  <si>
    <t xml:space="preserve">Pedido semanal de insumos</t>
  </si>
  <si>
    <t xml:space="preserve">Panadería Sol</t>
  </si>
  <si>
    <t xml:space="preserve">33 3333 4444</t>
  </si>
  <si>
    <t xml:space="preserve">Clínica Vida Sana</t>
  </si>
  <si>
    <t xml:space="preserve">55 4444 5555</t>
  </si>
  <si>
    <t xml:space="preserve">Cambió de encargado de compras</t>
  </si>
  <si>
    <t xml:space="preserve">Hotel Plaza Real</t>
  </si>
  <si>
    <t xml:space="preserve">998 555 6666</t>
  </si>
  <si>
    <t xml:space="preserve">Sin respuesta al último correo</t>
  </si>
  <si>
    <t xml:space="preserve">Café El Portal</t>
  </si>
  <si>
    <t xml:space="preserve">81 6666 7777</t>
  </si>
  <si>
    <t xml:space="preserve">Escuela Nuevo Amanecer</t>
  </si>
  <si>
    <t xml:space="preserve">81 7777 8888</t>
  </si>
  <si>
    <t xml:space="preserve">Compran por temporada</t>
  </si>
  <si>
    <t xml:space="preserve">Taquería El Güero</t>
  </si>
  <si>
    <t xml:space="preserve">81 8888 9999</t>
  </si>
  <si>
    <t xml:space="preserve">Antes pedía cada semana</t>
  </si>
  <si>
    <t xml:space="preserve">Farmacia San Rafael</t>
  </si>
  <si>
    <t xml:space="preserve">33 9999 0000</t>
  </si>
  <si>
    <t xml:space="preserve">Constructora Delta</t>
  </si>
  <si>
    <t xml:space="preserve">55 0000 1111</t>
  </si>
  <si>
    <t xml:space="preserve">Proyecto pausado, retomar en sept.</t>
  </si>
  <si>
    <t xml:space="preserve">  NOTAS Y DECISIONES · V.E.N.D.E. con IA</t>
  </si>
  <si>
    <t xml:space="preserve">Qué respondió cada cliente contactado y qué acordaste. La memoria de tu retención vive aquí.</t>
  </si>
  <si>
    <t xml:space="preserve">Fecha</t>
  </si>
  <si>
    <t xml:space="preserve">Nota o decisión</t>
  </si>
  <si>
    <t xml:space="preserve">Próximo paso</t>
  </si>
  <si>
    <t xml:space="preserve">Ejemplo: hablé con Hotel Plaza Real (95 días sin comprar). El encargado cambió; el nuevo no nos conocía. Le mandé catálogo y muestra. (Borra esta fila de ejemplo.)</t>
  </si>
  <si>
    <t xml:space="preserve">Llamarle el jueves para confirmar pedido.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</si>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</sst>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%"/>
    <numFmt numFmtId="167" formatCode="\$#,##0"/>
    <numFmt numFmtId="168" formatCode="dd/mm/yyyy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5"/>
      <color rgb="FF2E9E63"/>
      <name val="Arial"/>
      <family val="0"/>
      <charset val="1"/>
    </font>
    <font>
      <b val="true"/>
      <sz val="15"/>
      <color rgb="FFB9770E"/>
      <name val="Arial"/>
      <family val="0"/>
      <charset val="1"/>
    </font>
    <font>
      <b val="true"/>
      <sz val="15"/>
      <color rgb="FFC0392B"/>
      <name val="Arial"/>
      <family val="0"/>
      <charset val="1"/>
    </font>
    <font>
      <b val="true"/>
      <sz val="15"/>
      <color rgb="FF1F3251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808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FFF7EC"/>
        <bgColor rgb="FFFEF8DC"/>
      </patternFill>
    </fill>
    <fill>
      <patternFill patternType="solid">
        <fgColor rgb="FFF7F8FA"/>
        <bgColor rgb="FFFFF7EC"/>
      </patternFill>
    </fill>
    <fill>
      <patternFill patternType="solid">
        <fgColor rgb="FF16233B"/>
        <bgColor rgb="FF222222"/>
      </patternFill>
    </fill>
    <fill>
      <patternFill patternType="solid">
        <fgColor rgb="FFEEF1F6"/>
        <bgColor rgb="FFE4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medium">
        <color rgb="FFF58220"/>
      </top>
      <bottom style="medium">
        <color rgb="FFF5822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6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4F3EA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FBE7E4"/>
          <bgColor rgb="FF000000"/>
        </patternFill>
      </fill>
    </dxf>
    <dxf>
      <fill>
        <patternFill patternType="solid">
          <fgColor rgb="FFFEF8DC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8A6D00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  <dxf>
      <font>
        <name val="Arial"/>
        <charset val="1"/>
        <family val="0"/>
        <b val="1"/>
        <color rgb="FF8A6D00"/>
        <sz val="9"/>
      </font>
      <fill>
        <patternFill>
          <bgColor rgb="FFFEF8DC"/>
        </patternFill>
      </fill>
    </dxf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F7F8FA"/>
      <rgbColor rgb="FF808080"/>
      <rgbColor rgb="FF9999FF"/>
      <rgbColor rgb="FF993366"/>
      <rgbColor rgb="FFFEF8DC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FFF7EC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B9770E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63.75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0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0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0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30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30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30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19" customFormat="false" ht="31.5" hidden="false" customHeight="true" outlineLevel="0" collapsed="false">
      <c r="B19" s="10" t="s">
        <v>19</v>
      </c>
      <c r="C19" s="10"/>
      <c r="D19" s="10"/>
      <c r="E19" s="10"/>
      <c r="F19" s="10"/>
      <c r="G19" s="10"/>
    </row>
    <row r="21" customFormat="false" ht="19.5" hidden="false" customHeight="true" outlineLevel="0" collapsed="false">
      <c r="B21" s="5" t="s">
        <v>20</v>
      </c>
      <c r="C21" s="5"/>
      <c r="D21" s="5"/>
      <c r="E21" s="5"/>
      <c r="F21" s="5"/>
      <c r="G21" s="5"/>
    </row>
    <row r="22" customFormat="false" ht="25.5" hidden="false" customHeight="true" outlineLevel="0" collapsed="false">
      <c r="B22" s="6" t="s">
        <v>21</v>
      </c>
      <c r="C22" s="6"/>
      <c r="D22" s="6"/>
      <c r="E22" s="6"/>
      <c r="F22" s="6"/>
      <c r="G22" s="6"/>
    </row>
    <row r="23" customFormat="false" ht="25.5" hidden="false" customHeight="true" outlineLevel="0" collapsed="false">
      <c r="B23" s="6" t="s">
        <v>22</v>
      </c>
      <c r="C23" s="6"/>
      <c r="D23" s="6"/>
      <c r="E23" s="6"/>
      <c r="F23" s="6"/>
      <c r="G23" s="6"/>
    </row>
    <row r="24" customFormat="false" ht="25.5" hidden="false" customHeight="true" outlineLevel="0" collapsed="false">
      <c r="B24" s="6" t="s">
        <v>23</v>
      </c>
      <c r="C24" s="6"/>
      <c r="D24" s="6"/>
      <c r="E24" s="6"/>
      <c r="F24" s="6"/>
      <c r="G24" s="6"/>
    </row>
    <row r="25" customFormat="false" ht="25.5" hidden="false" customHeight="true" outlineLevel="0" collapsed="false">
      <c r="B25" s="6" t="s">
        <v>24</v>
      </c>
      <c r="C25" s="6"/>
      <c r="D25" s="6"/>
      <c r="E25" s="6"/>
      <c r="F25" s="6"/>
      <c r="G25" s="6"/>
    </row>
    <row r="27" customFormat="false" ht="19.5" hidden="false" customHeight="true" outlineLevel="0" collapsed="false">
      <c r="B27" s="5" t="s">
        <v>25</v>
      </c>
      <c r="C27" s="5"/>
      <c r="D27" s="5"/>
      <c r="E27" s="5"/>
      <c r="F27" s="5"/>
      <c r="G27" s="5"/>
    </row>
    <row r="28" customFormat="false" ht="25.5" hidden="false" customHeight="true" outlineLevel="0" collapsed="false">
      <c r="B28" s="6" t="s">
        <v>26</v>
      </c>
      <c r="C28" s="6"/>
      <c r="D28" s="6"/>
      <c r="E28" s="6"/>
      <c r="F28" s="6"/>
      <c r="G28" s="6"/>
    </row>
    <row r="29" customFormat="false" ht="25.5" hidden="false" customHeight="true" outlineLevel="0" collapsed="false">
      <c r="B29" s="6" t="s">
        <v>27</v>
      </c>
      <c r="C29" s="6"/>
      <c r="D29" s="6"/>
      <c r="E29" s="6"/>
      <c r="F29" s="6"/>
      <c r="G29" s="6"/>
    </row>
    <row r="30" customFormat="false" ht="25.5" hidden="false" customHeight="true" outlineLevel="0" collapsed="false">
      <c r="B30" s="6" t="s">
        <v>28</v>
      </c>
      <c r="C30" s="6"/>
      <c r="D30" s="6"/>
      <c r="E30" s="6"/>
      <c r="F30" s="6"/>
      <c r="G30" s="6"/>
    </row>
    <row r="31" customFormat="false" ht="25.5" hidden="false" customHeight="true" outlineLevel="0" collapsed="false">
      <c r="B31" s="6" t="s">
        <v>29</v>
      </c>
      <c r="C31" s="6"/>
      <c r="D31" s="6"/>
      <c r="E31" s="6"/>
      <c r="F31" s="6"/>
      <c r="G31" s="6"/>
    </row>
    <row r="33" customFormat="false" ht="15" hidden="false" customHeight="false" outlineLevel="0" collapsed="false">
      <c r="B33" s="11"/>
      <c r="C33" s="11"/>
      <c r="D33" s="11"/>
      <c r="E33" s="11"/>
      <c r="F33" s="11"/>
      <c r="G33" s="11"/>
    </row>
    <row r="34" customFormat="false" ht="30" hidden="false" customHeight="true" outlineLevel="0" collapsed="false">
      <c r="B34" s="12" t="s">
        <v>30</v>
      </c>
      <c r="C34" s="12"/>
      <c r="D34" s="12"/>
      <c r="E34" s="12"/>
      <c r="F34" s="12"/>
      <c r="G34" s="12"/>
    </row>
    <row r="35" customFormat="false" ht="21.75" hidden="false" customHeight="true" outlineLevel="0" collapsed="false">
      <c r="B35" s="13" t="s">
        <v>31</v>
      </c>
      <c r="C35" s="13"/>
      <c r="D35" s="13"/>
      <c r="E35" s="13"/>
      <c r="F35" s="13"/>
      <c r="G35" s="13"/>
    </row>
    <row r="36" customFormat="false" ht="15" hidden="false" customHeight="false" outlineLevel="0" collapsed="false">
      <c r="B36" s="14" t="s">
        <v>32</v>
      </c>
      <c r="C36" s="14"/>
      <c r="D36" s="14"/>
      <c r="E36" s="14"/>
      <c r="F36" s="14"/>
      <c r="G36" s="14"/>
    </row>
    <row r="37" customFormat="false" ht="15" hidden="false" customHeight="false" outlineLevel="0" collapsed="false">
      <c r="B37" s="11"/>
      <c r="C37" s="11"/>
      <c r="D37" s="11"/>
      <c r="E37" s="11"/>
      <c r="F37" s="11"/>
      <c r="G37" s="11"/>
    </row>
    <row r="39" customFormat="false" ht="15" hidden="false" customHeight="false" outlineLevel="0" collapsed="false">
      <c r="B39" s="15" t="s">
        <v>33</v>
      </c>
    </row>
  </sheetData>
  <mergeCells count="24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19:G19"/>
    <mergeCell ref="B21:G21"/>
    <mergeCell ref="B22:G22"/>
    <mergeCell ref="B23:G23"/>
    <mergeCell ref="B24:G24"/>
    <mergeCell ref="B25:G25"/>
    <mergeCell ref="B27:G27"/>
    <mergeCell ref="B28:G28"/>
    <mergeCell ref="B29:G29"/>
    <mergeCell ref="B30:G30"/>
    <mergeCell ref="B31:G31"/>
    <mergeCell ref="B34:G34"/>
    <mergeCell ref="B35:G35"/>
    <mergeCell ref="B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L1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7"/>
    <col collapsed="false" customWidth="true" hidden="false" outlineLevel="0" max="3" min="3" style="0" width="12"/>
    <col collapsed="false" customWidth="true" hidden="false" outlineLevel="0" max="6" min="4" style="0" width="13"/>
    <col collapsed="false" customWidth="true" hidden="false" outlineLevel="0" max="7" min="7" style="0" width="22"/>
    <col collapsed="false" customWidth="true" hidden="false" outlineLevel="0" max="8" min="8" style="0" width="11"/>
    <col collapsed="false" customWidth="true" hidden="false" outlineLevel="0" max="9" min="9" style="0" width="14"/>
    <col collapsed="false" customWidth="true" hidden="false" outlineLevel="0" max="10" min="10" style="0" width="34"/>
    <col collapsed="false" customWidth="true" hidden="false" outlineLevel="0" max="11" min="11" style="0" width="13"/>
    <col collapsed="false" customWidth="true" hidden="true" outlineLevel="0" max="12" min="12" style="0" width="13"/>
  </cols>
  <sheetData>
    <row r="1" customFormat="false" ht="25.5" hidden="false" customHeight="true" outlineLevel="0" collapsed="false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customFormat="false" ht="15" hidden="false" customHeight="false" outlineLevel="0" collapsed="false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5" customFormat="false" ht="15" hidden="false" customHeight="false" outlineLevel="0" collapsed="false">
      <c r="A5" s="18" t="s">
        <v>36</v>
      </c>
      <c r="B5" s="18"/>
      <c r="C5" s="19" t="n">
        <v>30</v>
      </c>
      <c r="D5" s="20" t="s">
        <v>37</v>
      </c>
      <c r="E5" s="20"/>
      <c r="F5" s="20"/>
      <c r="G5" s="20"/>
      <c r="H5" s="20"/>
      <c r="I5" s="20"/>
      <c r="J5" s="20"/>
      <c r="K5" s="20"/>
    </row>
    <row r="7" customFormat="false" ht="15" hidden="false" customHeight="false" outlineLevel="0" collapsed="false">
      <c r="A7" s="21" t="s">
        <v>38</v>
      </c>
      <c r="B7" s="21"/>
      <c r="C7" s="21" t="s">
        <v>15</v>
      </c>
      <c r="D7" s="21"/>
      <c r="E7" s="21" t="s">
        <v>17</v>
      </c>
      <c r="F7" s="21"/>
      <c r="G7" s="21" t="s">
        <v>39</v>
      </c>
      <c r="H7" s="21"/>
      <c r="I7" s="21" t="s">
        <v>40</v>
      </c>
      <c r="J7" s="21"/>
      <c r="K7" s="21"/>
    </row>
    <row r="8" customFormat="false" ht="15" hidden="false" customHeight="false" outlineLevel="0" collapsed="false">
      <c r="A8" s="22" t="n">
        <f aca="false">COUNTIF($L$16:$L$115,"ACTIVO")</f>
        <v>4</v>
      </c>
      <c r="B8" s="22"/>
      <c r="C8" s="23" t="n">
        <f aca="false">COUNTIF($L$16:$L$115,"SILENCIO")</f>
        <v>3</v>
      </c>
      <c r="D8" s="23"/>
      <c r="E8" s="24" t="n">
        <f aca="false">COUNTIF($L$16:$L$115,"RIESGO")</f>
        <v>3</v>
      </c>
      <c r="F8" s="24"/>
      <c r="G8" s="25" t="n">
        <f aca="false">IF(COUNTIF($A$16:$A$115,"&lt;&gt;")=0,"—",COUNTIF($L$16:$L$115,"ACTIVO")/COUNTIF($A$16:$A$115,"&lt;&gt;"))</f>
        <v>0.4</v>
      </c>
      <c r="H8" s="25"/>
      <c r="I8" s="26" t="n">
        <f aca="false">SUMIF($L$16:$L$115,"RIESGO",$F$16:$F$115)+SUMIF($L$16:$L$115,"SILENCIO",$F$16:$F$115)</f>
        <v>103700</v>
      </c>
      <c r="J8" s="26"/>
      <c r="K8" s="26"/>
    </row>
    <row r="9" customFormat="false" ht="15" hidden="false" customHeight="false" outlineLevel="0" collapsed="false">
      <c r="A9" s="22"/>
      <c r="B9" s="22"/>
      <c r="C9" s="23"/>
      <c r="D9" s="23"/>
      <c r="E9" s="24"/>
      <c r="F9" s="24"/>
      <c r="G9" s="25"/>
      <c r="H9" s="25"/>
      <c r="I9" s="26"/>
      <c r="J9" s="26"/>
      <c r="K9" s="26"/>
    </row>
    <row r="15" customFormat="false" ht="27.75" hidden="false" customHeight="true" outlineLevel="0" collapsed="false">
      <c r="A15" s="27" t="s">
        <v>41</v>
      </c>
      <c r="B15" s="27" t="s">
        <v>42</v>
      </c>
      <c r="C15" s="27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8" t="s">
        <v>48</v>
      </c>
      <c r="I15" s="28" t="s">
        <v>49</v>
      </c>
      <c r="J15" s="28" t="s">
        <v>50</v>
      </c>
      <c r="K15" s="28" t="s">
        <v>51</v>
      </c>
    </row>
    <row r="16" customFormat="false" ht="15" hidden="false" customHeight="false" outlineLevel="0" collapsed="false">
      <c r="A16" s="29" t="s">
        <v>52</v>
      </c>
      <c r="B16" s="29" t="s">
        <v>53</v>
      </c>
      <c r="C16" s="30" t="n">
        <v>15</v>
      </c>
      <c r="D16" s="31" t="n">
        <v>46234</v>
      </c>
      <c r="E16" s="31" t="n">
        <v>46234</v>
      </c>
      <c r="F16" s="32" t="n">
        <v>9500</v>
      </c>
      <c r="G16" s="33" t="s">
        <v>54</v>
      </c>
      <c r="H16" s="34" t="n">
        <f aca="true">IF(OR($A16="",$D16=""),"",TODAY()-$D16)</f>
        <v>8</v>
      </c>
      <c r="I16" s="35" t="str">
        <f aca="false">IF($L16="","",IF($L16="ACTIVO","🟢 Activo",IF($L16="SILENCIO","🟡 En silencio","🔴 En riesgo")))</f>
        <v>🟢 Activo</v>
      </c>
      <c r="J16" s="36" t="str">
        <f aca="false">IF($L16="","",IF($L16="ACTIVO","Al día. No lo satures.",IF($L16="SILENCIO","Mensaje de contacto genuino (no de venta) esta semana.","Llamada de reactivación HOY con una razón concreta para volver.")))</f>
        <v>Al día. No lo satures.</v>
      </c>
      <c r="K16" s="37" t="n">
        <f aca="false">IF(OR($A16="",$F16=""),"",$F16*12)</f>
        <v>114000</v>
      </c>
      <c r="L16" s="0" t="str">
        <f aca="true">IF(OR($A16="",$D16=""),"",IF(TODAY()-$D16&lt;=IF($C16="",$C$5,$C16),"ACTIVO",IF(TODAY()-$D16&lt;=2*IF($C16="",$C$5,$C16),"SILENCIO","RIESGO")))</f>
        <v>ACTIVO</v>
      </c>
    </row>
    <row r="17" customFormat="false" ht="23.85" hidden="false" customHeight="false" outlineLevel="0" collapsed="false">
      <c r="A17" s="29" t="s">
        <v>55</v>
      </c>
      <c r="B17" s="29" t="s">
        <v>56</v>
      </c>
      <c r="C17" s="30" t="n">
        <v>7</v>
      </c>
      <c r="D17" s="31" t="n">
        <v>46232</v>
      </c>
      <c r="E17" s="31" t="n">
        <v>46232</v>
      </c>
      <c r="F17" s="32" t="n">
        <v>22000</v>
      </c>
      <c r="G17" s="33" t="s">
        <v>57</v>
      </c>
      <c r="H17" s="34" t="n">
        <f aca="true">IF(OR($A17="",$D17=""),"",TODAY()-$D17)</f>
        <v>10</v>
      </c>
      <c r="I17" s="35" t="str">
        <f aca="false">IF($L17="","",IF($L17="ACTIVO","🟢 Activo",IF($L17="SILENCIO","🟡 En silencio","🔴 En riesgo")))</f>
        <v>🟡 En silencio</v>
      </c>
      <c r="J17" s="36" t="str">
        <f aca="false">IF($L17="","",IF($L17="ACTIVO","Al día. No lo satures.",IF($L17="SILENCIO","Mensaje de contacto genuino (no de venta) esta semana.","Llamada de reactivación HOY con una razón concreta para volver.")))</f>
        <v>Mensaje de contacto genuino (no de venta) esta semana.</v>
      </c>
      <c r="K17" s="37" t="n">
        <f aca="false">IF(OR($A17="",$F17=""),"",$F17*12)</f>
        <v>264000</v>
      </c>
      <c r="L17" s="0" t="str">
        <f aca="true">IF(OR($A17="",$D17=""),"",IF(TODAY()-$D17&lt;=IF($C17="",$C$5,$C17),"ACTIVO",IF(TODAY()-$D17&lt;=2*IF($C17="",$C$5,$C17),"SILENCIO","RIESGO")))</f>
        <v>SILENCIO</v>
      </c>
    </row>
    <row r="18" customFormat="false" ht="15" hidden="false" customHeight="false" outlineLevel="0" collapsed="false">
      <c r="A18" s="29" t="s">
        <v>58</v>
      </c>
      <c r="B18" s="29" t="s">
        <v>59</v>
      </c>
      <c r="C18" s="30" t="n">
        <v>30</v>
      </c>
      <c r="D18" s="31" t="n">
        <v>46202</v>
      </c>
      <c r="E18" s="31"/>
      <c r="F18" s="32" t="n">
        <v>6800</v>
      </c>
      <c r="G18" s="33"/>
      <c r="H18" s="34" t="n">
        <f aca="true">IF(OR($A18="",$D18=""),"",TODAY()-$D18)</f>
        <v>40</v>
      </c>
      <c r="I18" s="35" t="str">
        <f aca="false">IF($L18="","",IF($L18="ACTIVO","🟢 Activo",IF($L18="SILENCIO","🟡 En silencio","🔴 En riesgo")))</f>
        <v>🟡 En silencio</v>
      </c>
      <c r="J18" s="36" t="str">
        <f aca="false">IF($L18="","",IF($L18="ACTIVO","Al día. No lo satures.",IF($L18="SILENCIO","Mensaje de contacto genuino (no de venta) esta semana.","Llamada de reactivación HOY con una razón concreta para volver.")))</f>
        <v>Mensaje de contacto genuino (no de venta) esta semana.</v>
      </c>
      <c r="K18" s="37" t="n">
        <f aca="false">IF(OR($A18="",$F18=""),"",$F18*12)</f>
        <v>81600</v>
      </c>
      <c r="L18" s="0" t="str">
        <f aca="true">IF(OR($A18="",$D18=""),"",IF(TODAY()-$D18&lt;=IF($C18="",$C$5,$C18),"ACTIVO",IF(TODAY()-$D18&lt;=2*IF($C18="",$C$5,$C18),"SILENCIO","RIESGO")))</f>
        <v>SILENCIO</v>
      </c>
    </row>
    <row r="19" customFormat="false" ht="23.85" hidden="false" customHeight="false" outlineLevel="0" collapsed="false">
      <c r="A19" s="29" t="s">
        <v>60</v>
      </c>
      <c r="B19" s="29" t="s">
        <v>61</v>
      </c>
      <c r="C19" s="30" t="n">
        <v>30</v>
      </c>
      <c r="D19" s="31" t="n">
        <v>46172</v>
      </c>
      <c r="E19" s="31" t="n">
        <v>46202</v>
      </c>
      <c r="F19" s="32" t="n">
        <v>12500</v>
      </c>
      <c r="G19" s="33" t="s">
        <v>62</v>
      </c>
      <c r="H19" s="34" t="n">
        <f aca="true">IF(OR($A19="",$D19=""),"",TODAY()-$D19)</f>
        <v>70</v>
      </c>
      <c r="I19" s="35" t="str">
        <f aca="false">IF($L19="","",IF($L19="ACTIVO","🟢 Activo",IF($L19="SILENCIO","🟡 En silencio","🔴 En riesgo")))</f>
        <v>🔴 En riesgo</v>
      </c>
      <c r="J19" s="36" t="str">
        <f aca="false">IF($L19="","",IF($L19="ACTIVO","Al día. No lo satures.",IF($L19="SILENCIO","Mensaje de contacto genuino (no de venta) esta semana.","Llamada de reactivación HOY con una razón concreta para volver.")))</f>
        <v>Llamada de reactivación HOY con una razón concreta para volver.</v>
      </c>
      <c r="K19" s="37" t="n">
        <f aca="false">IF(OR($A19="",$F19=""),"",$F19*12)</f>
        <v>150000</v>
      </c>
      <c r="L19" s="0" t="str">
        <f aca="true">IF(OR($A19="",$D19=""),"",IF(TODAY()-$D19&lt;=IF($C19="",$C$5,$C19),"ACTIVO",IF(TODAY()-$D19&lt;=2*IF($C19="",$C$5,$C19),"SILENCIO","RIESGO")))</f>
        <v>RIESGO</v>
      </c>
    </row>
    <row r="20" customFormat="false" ht="23.85" hidden="false" customHeight="false" outlineLevel="0" collapsed="false">
      <c r="A20" s="29" t="s">
        <v>63</v>
      </c>
      <c r="B20" s="29" t="s">
        <v>64</v>
      </c>
      <c r="C20" s="30" t="n">
        <v>30</v>
      </c>
      <c r="D20" s="31" t="n">
        <v>46147</v>
      </c>
      <c r="E20" s="31"/>
      <c r="F20" s="32" t="n">
        <v>31000</v>
      </c>
      <c r="G20" s="33" t="s">
        <v>65</v>
      </c>
      <c r="H20" s="34" t="n">
        <f aca="true">IF(OR($A20="",$D20=""),"",TODAY()-$D20)</f>
        <v>95</v>
      </c>
      <c r="I20" s="35" t="str">
        <f aca="false">IF($L20="","",IF($L20="ACTIVO","🟢 Activo",IF($L20="SILENCIO","🟡 En silencio","🔴 En riesgo")))</f>
        <v>🔴 En riesgo</v>
      </c>
      <c r="J20" s="36" t="str">
        <f aca="false">IF($L20="","",IF($L20="ACTIVO","Al día. No lo satures.",IF($L20="SILENCIO","Mensaje de contacto genuino (no de venta) esta semana.","Llamada de reactivación HOY con una razón concreta para volver.")))</f>
        <v>Llamada de reactivación HOY con una razón concreta para volver.</v>
      </c>
      <c r="K20" s="37" t="n">
        <f aca="false">IF(OR($A20="",$F20=""),"",$F20*12)</f>
        <v>372000</v>
      </c>
      <c r="L20" s="0" t="str">
        <f aca="true">IF(OR($A20="",$D20=""),"",IF(TODAY()-$D20&lt;=IF($C20="",$C$5,$C20),"ACTIVO",IF(TODAY()-$D20&lt;=2*IF($C20="",$C$5,$C20),"SILENCIO","RIESGO")))</f>
        <v>RIESGO</v>
      </c>
    </row>
    <row r="21" customFormat="false" ht="15" hidden="false" customHeight="false" outlineLevel="0" collapsed="false">
      <c r="A21" s="29" t="s">
        <v>66</v>
      </c>
      <c r="B21" s="29" t="s">
        <v>67</v>
      </c>
      <c r="C21" s="30" t="n">
        <v>15</v>
      </c>
      <c r="D21" s="31" t="n">
        <v>46230</v>
      </c>
      <c r="E21" s="31" t="n">
        <v>46237</v>
      </c>
      <c r="F21" s="32" t="n">
        <v>7200</v>
      </c>
      <c r="G21" s="33"/>
      <c r="H21" s="34" t="n">
        <f aca="true">IF(OR($A21="",$D21=""),"",TODAY()-$D21)</f>
        <v>12</v>
      </c>
      <c r="I21" s="35" t="str">
        <f aca="false">IF($L21="","",IF($L21="ACTIVO","🟢 Activo",IF($L21="SILENCIO","🟡 En silencio","🔴 En riesgo")))</f>
        <v>🟢 Activo</v>
      </c>
      <c r="J21" s="36" t="str">
        <f aca="false">IF($L21="","",IF($L21="ACTIVO","Al día. No lo satures.",IF($L21="SILENCIO","Mensaje de contacto genuino (no de venta) esta semana.","Llamada de reactivación HOY con una razón concreta para volver.")))</f>
        <v>Al día. No lo satures.</v>
      </c>
      <c r="K21" s="37" t="n">
        <f aca="false">IF(OR($A21="",$F21=""),"",$F21*12)</f>
        <v>86400</v>
      </c>
      <c r="L21" s="0" t="str">
        <f aca="true">IF(OR($A21="",$D21=""),"",IF(TODAY()-$D21&lt;=IF($C21="",$C$5,$C21),"ACTIVO",IF(TODAY()-$D21&lt;=2*IF($C21="",$C$5,$C21),"SILENCIO","RIESGO")))</f>
        <v>ACTIVO</v>
      </c>
    </row>
    <row r="22" customFormat="false" ht="15" hidden="false" customHeight="false" outlineLevel="0" collapsed="false">
      <c r="A22" s="29" t="s">
        <v>68</v>
      </c>
      <c r="B22" s="29" t="s">
        <v>69</v>
      </c>
      <c r="C22" s="30" t="n">
        <v>60</v>
      </c>
      <c r="D22" s="31" t="n">
        <v>46197</v>
      </c>
      <c r="E22" s="31" t="n">
        <v>46212</v>
      </c>
      <c r="F22" s="32" t="n">
        <v>18000</v>
      </c>
      <c r="G22" s="33" t="s">
        <v>70</v>
      </c>
      <c r="H22" s="34" t="n">
        <f aca="true">IF(OR($A22="",$D22=""),"",TODAY()-$D22)</f>
        <v>45</v>
      </c>
      <c r="I22" s="35" t="str">
        <f aca="false">IF($L22="","",IF($L22="ACTIVO","🟢 Activo",IF($L22="SILENCIO","🟡 En silencio","🔴 En riesgo")))</f>
        <v>🟢 Activo</v>
      </c>
      <c r="J22" s="36" t="str">
        <f aca="false">IF($L22="","",IF($L22="ACTIVO","Al día. No lo satures.",IF($L22="SILENCIO","Mensaje de contacto genuino (no de venta) esta semana.","Llamada de reactivación HOY con una razón concreta para volver.")))</f>
        <v>Al día. No lo satures.</v>
      </c>
      <c r="K22" s="37" t="n">
        <f aca="false">IF(OR($A22="",$F22=""),"",$F22*12)</f>
        <v>216000</v>
      </c>
      <c r="L22" s="0" t="str">
        <f aca="true">IF(OR($A22="",$D22=""),"",IF(TODAY()-$D22&lt;=IF($C22="",$C$5,$C22),"ACTIVO",IF(TODAY()-$D22&lt;=2*IF($C22="",$C$5,$C22),"SILENCIO","RIESGO")))</f>
        <v>ACTIVO</v>
      </c>
    </row>
    <row r="23" customFormat="false" ht="15" hidden="false" customHeight="false" outlineLevel="0" collapsed="false">
      <c r="A23" s="29" t="s">
        <v>71</v>
      </c>
      <c r="B23" s="29" t="s">
        <v>72</v>
      </c>
      <c r="C23" s="30" t="n">
        <v>7</v>
      </c>
      <c r="D23" s="31" t="n">
        <v>46231</v>
      </c>
      <c r="E23" s="31"/>
      <c r="F23" s="32" t="n">
        <v>5400</v>
      </c>
      <c r="G23" s="33" t="s">
        <v>73</v>
      </c>
      <c r="H23" s="34" t="n">
        <f aca="true">IF(OR($A23="",$D23=""),"",TODAY()-$D23)</f>
        <v>11</v>
      </c>
      <c r="I23" s="35" t="str">
        <f aca="false">IF($L23="","",IF($L23="ACTIVO","🟢 Activo",IF($L23="SILENCIO","🟡 En silencio","🔴 En riesgo")))</f>
        <v>🟡 En silencio</v>
      </c>
      <c r="J23" s="36" t="str">
        <f aca="false">IF($L23="","",IF($L23="ACTIVO","Al día. No lo satures.",IF($L23="SILENCIO","Mensaje de contacto genuino (no de venta) esta semana.","Llamada de reactivación HOY con una razón concreta para volver.")))</f>
        <v>Mensaje de contacto genuino (no de venta) esta semana.</v>
      </c>
      <c r="K23" s="37" t="n">
        <f aca="false">IF(OR($A23="",$F23=""),"",$F23*12)</f>
        <v>64800</v>
      </c>
      <c r="L23" s="0" t="str">
        <f aca="true">IF(OR($A23="",$D23=""),"",IF(TODAY()-$D23&lt;=IF($C23="",$C$5,$C23),"ACTIVO",IF(TODAY()-$D23&lt;=2*IF($C23="",$C$5,$C23),"SILENCIO","RIESGO")))</f>
        <v>SILENCIO</v>
      </c>
    </row>
    <row r="24" customFormat="false" ht="15" hidden="false" customHeight="false" outlineLevel="0" collapsed="false">
      <c r="A24" s="29" t="s">
        <v>74</v>
      </c>
      <c r="B24" s="29" t="s">
        <v>75</v>
      </c>
      <c r="C24" s="30" t="n">
        <v>30</v>
      </c>
      <c r="D24" s="31" t="n">
        <v>46224</v>
      </c>
      <c r="E24" s="31" t="n">
        <v>46240</v>
      </c>
      <c r="F24" s="32" t="n">
        <v>9900</v>
      </c>
      <c r="G24" s="33"/>
      <c r="H24" s="34" t="n">
        <f aca="true">IF(OR($A24="",$D24=""),"",TODAY()-$D24)</f>
        <v>18</v>
      </c>
      <c r="I24" s="35" t="str">
        <f aca="false">IF($L24="","",IF($L24="ACTIVO","🟢 Activo",IF($L24="SILENCIO","🟡 En silencio","🔴 En riesgo")))</f>
        <v>🟢 Activo</v>
      </c>
      <c r="J24" s="36" t="str">
        <f aca="false">IF($L24="","",IF($L24="ACTIVO","Al día. No lo satures.",IF($L24="SILENCIO","Mensaje de contacto genuino (no de venta) esta semana.","Llamada de reactivación HOY con una razón concreta para volver.")))</f>
        <v>Al día. No lo satures.</v>
      </c>
      <c r="K24" s="37" t="n">
        <f aca="false">IF(OR($A24="",$F24=""),"",$F24*12)</f>
        <v>118800</v>
      </c>
      <c r="L24" s="0" t="str">
        <f aca="true">IF(OR($A24="",$D24=""),"",IF(TODAY()-$D24&lt;=IF($C24="",$C$5,$C24),"ACTIVO",IF(TODAY()-$D24&lt;=2*IF($C24="",$C$5,$C24),"SILENCIO","RIESGO")))</f>
        <v>ACTIVO</v>
      </c>
    </row>
    <row r="25" customFormat="false" ht="23.85" hidden="false" customHeight="false" outlineLevel="0" collapsed="false">
      <c r="A25" s="29" t="s">
        <v>76</v>
      </c>
      <c r="B25" s="29" t="s">
        <v>77</v>
      </c>
      <c r="C25" s="30" t="n">
        <v>45</v>
      </c>
      <c r="D25" s="31" t="n">
        <v>46122</v>
      </c>
      <c r="E25" s="31" t="n">
        <v>46182</v>
      </c>
      <c r="F25" s="32" t="n">
        <v>26000</v>
      </c>
      <c r="G25" s="33" t="s">
        <v>78</v>
      </c>
      <c r="H25" s="34" t="n">
        <f aca="true">IF(OR($A25="",$D25=""),"",TODAY()-$D25)</f>
        <v>120</v>
      </c>
      <c r="I25" s="35" t="str">
        <f aca="false">IF($L25="","",IF($L25="ACTIVO","🟢 Activo",IF($L25="SILENCIO","🟡 En silencio","🔴 En riesgo")))</f>
        <v>🔴 En riesgo</v>
      </c>
      <c r="J25" s="36" t="str">
        <f aca="false">IF($L25="","",IF($L25="ACTIVO","Al día. No lo satures.",IF($L25="SILENCIO","Mensaje de contacto genuino (no de venta) esta semana.","Llamada de reactivación HOY con una razón concreta para volver.")))</f>
        <v>Llamada de reactivación HOY con una razón concreta para volver.</v>
      </c>
      <c r="K25" s="37" t="n">
        <f aca="false">IF(OR($A25="",$F25=""),"",$F25*12)</f>
        <v>312000</v>
      </c>
      <c r="L25" s="0" t="str">
        <f aca="true">IF(OR($A25="",$D25=""),"",IF(TODAY()-$D25&lt;=IF($C25="",$C$5,$C25),"ACTIVO",IF(TODAY()-$D25&lt;=2*IF($C25="",$C$5,$C25),"SILENCIO","RIESGO")))</f>
        <v>RIESGO</v>
      </c>
    </row>
    <row r="26" customFormat="false" ht="15" hidden="false" customHeight="false" outlineLevel="0" collapsed="false">
      <c r="A26" s="29"/>
      <c r="B26" s="29"/>
      <c r="C26" s="30"/>
      <c r="D26" s="31"/>
      <c r="E26" s="31"/>
      <c r="F26" s="32"/>
      <c r="G26" s="33"/>
      <c r="H26" s="34" t="str">
        <f aca="true">IF(OR($A26="",$D26=""),"",TODAY()-$D26)</f>
        <v/>
      </c>
      <c r="I26" s="35" t="str">
        <f aca="false">IF($L26="","",IF($L26="ACTIVO","🟢 Activo",IF($L26="SILENCIO","🟡 En silencio","🔴 En riesgo")))</f>
        <v/>
      </c>
      <c r="J26" s="36" t="str">
        <f aca="false">IF($L26="","",IF($L26="ACTIVO","Al día. No lo satures.",IF($L26="SILENCIO","Mensaje de contacto genuino (no de venta) esta semana.","Llamada de reactivación HOY con una razón concreta para volver.")))</f>
        <v/>
      </c>
      <c r="K26" s="37" t="str">
        <f aca="false">IF(OR($A26="",$F26=""),"",$F26*12)</f>
        <v/>
      </c>
      <c r="L26" s="0" t="str">
        <f aca="true">IF(OR($A26="",$D26=""),"",IF(TODAY()-$D26&lt;=IF($C26="",$C$5,$C26),"ACTIVO",IF(TODAY()-$D26&lt;=2*IF($C26="",$C$5,$C26),"SILENCIO","RIESGO")))</f>
        <v/>
      </c>
    </row>
    <row r="27" customFormat="false" ht="15" hidden="false" customHeight="false" outlineLevel="0" collapsed="false">
      <c r="A27" s="29"/>
      <c r="B27" s="29"/>
      <c r="C27" s="30"/>
      <c r="D27" s="31"/>
      <c r="E27" s="31"/>
      <c r="F27" s="32"/>
      <c r="G27" s="33"/>
      <c r="H27" s="34" t="str">
        <f aca="true">IF(OR($A27="",$D27=""),"",TODAY()-$D27)</f>
        <v/>
      </c>
      <c r="I27" s="35" t="str">
        <f aca="false">IF($L27="","",IF($L27="ACTIVO","🟢 Activo",IF($L27="SILENCIO","🟡 En silencio","🔴 En riesgo")))</f>
        <v/>
      </c>
      <c r="J27" s="36" t="str">
        <f aca="false">IF($L27="","",IF($L27="ACTIVO","Al día. No lo satures.",IF($L27="SILENCIO","Mensaje de contacto genuino (no de venta) esta semana.","Llamada de reactivación HOY con una razón concreta para volver.")))</f>
        <v/>
      </c>
      <c r="K27" s="37" t="str">
        <f aca="false">IF(OR($A27="",$F27=""),"",$F27*12)</f>
        <v/>
      </c>
      <c r="L27" s="0" t="str">
        <f aca="true">IF(OR($A27="",$D27=""),"",IF(TODAY()-$D27&lt;=IF($C27="",$C$5,$C27),"ACTIVO",IF(TODAY()-$D27&lt;=2*IF($C27="",$C$5,$C27),"SILENCIO","RIESGO")))</f>
        <v/>
      </c>
    </row>
    <row r="28" customFormat="false" ht="15" hidden="false" customHeight="false" outlineLevel="0" collapsed="false">
      <c r="A28" s="29"/>
      <c r="B28" s="29"/>
      <c r="C28" s="30"/>
      <c r="D28" s="31"/>
      <c r="E28" s="31"/>
      <c r="F28" s="32"/>
      <c r="G28" s="33"/>
      <c r="H28" s="34" t="str">
        <f aca="true">IF(OR($A28="",$D28=""),"",TODAY()-$D28)</f>
        <v/>
      </c>
      <c r="I28" s="35" t="str">
        <f aca="false">IF($L28="","",IF($L28="ACTIVO","🟢 Activo",IF($L28="SILENCIO","🟡 En silencio","🔴 En riesgo")))</f>
        <v/>
      </c>
      <c r="J28" s="36" t="str">
        <f aca="false">IF($L28="","",IF($L28="ACTIVO","Al día. No lo satures.",IF($L28="SILENCIO","Mensaje de contacto genuino (no de venta) esta semana.","Llamada de reactivación HOY con una razón concreta para volver.")))</f>
        <v/>
      </c>
      <c r="K28" s="37" t="str">
        <f aca="false">IF(OR($A28="",$F28=""),"",$F28*12)</f>
        <v/>
      </c>
      <c r="L28" s="0" t="str">
        <f aca="true">IF(OR($A28="",$D28=""),"",IF(TODAY()-$D28&lt;=IF($C28="",$C$5,$C28),"ACTIVO",IF(TODAY()-$D28&lt;=2*IF($C28="",$C$5,$C28),"SILENCIO","RIESGO")))</f>
        <v/>
      </c>
    </row>
    <row r="29" customFormat="false" ht="15" hidden="false" customHeight="false" outlineLevel="0" collapsed="false">
      <c r="A29" s="29"/>
      <c r="B29" s="29"/>
      <c r="C29" s="30"/>
      <c r="D29" s="31"/>
      <c r="E29" s="31"/>
      <c r="F29" s="32"/>
      <c r="G29" s="33"/>
      <c r="H29" s="34" t="str">
        <f aca="true">IF(OR($A29="",$D29=""),"",TODAY()-$D29)</f>
        <v/>
      </c>
      <c r="I29" s="35" t="str">
        <f aca="false">IF($L29="","",IF($L29="ACTIVO","🟢 Activo",IF($L29="SILENCIO","🟡 En silencio","🔴 En riesgo")))</f>
        <v/>
      </c>
      <c r="J29" s="36" t="str">
        <f aca="false">IF($L29="","",IF($L29="ACTIVO","Al día. No lo satures.",IF($L29="SILENCIO","Mensaje de contacto genuino (no de venta) esta semana.","Llamada de reactivación HOY con una razón concreta para volver.")))</f>
        <v/>
      </c>
      <c r="K29" s="37" t="str">
        <f aca="false">IF(OR($A29="",$F29=""),"",$F29*12)</f>
        <v/>
      </c>
      <c r="L29" s="0" t="str">
        <f aca="true">IF(OR($A29="",$D29=""),"",IF(TODAY()-$D29&lt;=IF($C29="",$C$5,$C29),"ACTIVO",IF(TODAY()-$D29&lt;=2*IF($C29="",$C$5,$C29),"SILENCIO","RIESGO")))</f>
        <v/>
      </c>
    </row>
    <row r="30" customFormat="false" ht="15" hidden="false" customHeight="false" outlineLevel="0" collapsed="false">
      <c r="A30" s="29"/>
      <c r="B30" s="29"/>
      <c r="C30" s="30"/>
      <c r="D30" s="31"/>
      <c r="E30" s="31"/>
      <c r="F30" s="32"/>
      <c r="G30" s="33"/>
      <c r="H30" s="34" t="str">
        <f aca="true">IF(OR($A30="",$D30=""),"",TODAY()-$D30)</f>
        <v/>
      </c>
      <c r="I30" s="35" t="str">
        <f aca="false">IF($L30="","",IF($L30="ACTIVO","🟢 Activo",IF($L30="SILENCIO","🟡 En silencio","🔴 En riesgo")))</f>
        <v/>
      </c>
      <c r="J30" s="36" t="str">
        <f aca="false">IF($L30="","",IF($L30="ACTIVO","Al día. No lo satures.",IF($L30="SILENCIO","Mensaje de contacto genuino (no de venta) esta semana.","Llamada de reactivación HOY con una razón concreta para volver.")))</f>
        <v/>
      </c>
      <c r="K30" s="37" t="str">
        <f aca="false">IF(OR($A30="",$F30=""),"",$F30*12)</f>
        <v/>
      </c>
      <c r="L30" s="0" t="str">
        <f aca="true">IF(OR($A30="",$D30=""),"",IF(TODAY()-$D30&lt;=IF($C30="",$C$5,$C30),"ACTIVO",IF(TODAY()-$D30&lt;=2*IF($C30="",$C$5,$C30),"SILENCIO","RIESGO")))</f>
        <v/>
      </c>
    </row>
    <row r="31" customFormat="false" ht="15" hidden="false" customHeight="false" outlineLevel="0" collapsed="false">
      <c r="A31" s="29"/>
      <c r="B31" s="29"/>
      <c r="C31" s="30"/>
      <c r="D31" s="31"/>
      <c r="E31" s="31"/>
      <c r="F31" s="32"/>
      <c r="G31" s="33"/>
      <c r="H31" s="34" t="str">
        <f aca="true">IF(OR($A31="",$D31=""),"",TODAY()-$D31)</f>
        <v/>
      </c>
      <c r="I31" s="35" t="str">
        <f aca="false">IF($L31="","",IF($L31="ACTIVO","🟢 Activo",IF($L31="SILENCIO","🟡 En silencio","🔴 En riesgo")))</f>
        <v/>
      </c>
      <c r="J31" s="36" t="str">
        <f aca="false">IF($L31="","",IF($L31="ACTIVO","Al día. No lo satures.",IF($L31="SILENCIO","Mensaje de contacto genuino (no de venta) esta semana.","Llamada de reactivación HOY con una razón concreta para volver.")))</f>
        <v/>
      </c>
      <c r="K31" s="37" t="str">
        <f aca="false">IF(OR($A31="",$F31=""),"",$F31*12)</f>
        <v/>
      </c>
      <c r="L31" s="0" t="str">
        <f aca="true">IF(OR($A31="",$D31=""),"",IF(TODAY()-$D31&lt;=IF($C31="",$C$5,$C31),"ACTIVO",IF(TODAY()-$D31&lt;=2*IF($C31="",$C$5,$C31),"SILENCIO","RIESGO")))</f>
        <v/>
      </c>
    </row>
    <row r="32" customFormat="false" ht="15" hidden="false" customHeight="false" outlineLevel="0" collapsed="false">
      <c r="A32" s="29"/>
      <c r="B32" s="29"/>
      <c r="C32" s="30"/>
      <c r="D32" s="31"/>
      <c r="E32" s="31"/>
      <c r="F32" s="32"/>
      <c r="G32" s="33"/>
      <c r="H32" s="34" t="str">
        <f aca="true">IF(OR($A32="",$D32=""),"",TODAY()-$D32)</f>
        <v/>
      </c>
      <c r="I32" s="35" t="str">
        <f aca="false">IF($L32="","",IF($L32="ACTIVO","🟢 Activo",IF($L32="SILENCIO","🟡 En silencio","🔴 En riesgo")))</f>
        <v/>
      </c>
      <c r="J32" s="36" t="str">
        <f aca="false">IF($L32="","",IF($L32="ACTIVO","Al día. No lo satures.",IF($L32="SILENCIO","Mensaje de contacto genuino (no de venta) esta semana.","Llamada de reactivación HOY con una razón concreta para volver.")))</f>
        <v/>
      </c>
      <c r="K32" s="37" t="str">
        <f aca="false">IF(OR($A32="",$F32=""),"",$F32*12)</f>
        <v/>
      </c>
      <c r="L32" s="0" t="str">
        <f aca="true">IF(OR($A32="",$D32=""),"",IF(TODAY()-$D32&lt;=IF($C32="",$C$5,$C32),"ACTIVO",IF(TODAY()-$D32&lt;=2*IF($C32="",$C$5,$C32),"SILENCIO","RIESGO")))</f>
        <v/>
      </c>
    </row>
    <row r="33" customFormat="false" ht="15" hidden="false" customHeight="false" outlineLevel="0" collapsed="false">
      <c r="A33" s="29"/>
      <c r="B33" s="29"/>
      <c r="C33" s="30"/>
      <c r="D33" s="31"/>
      <c r="E33" s="31"/>
      <c r="F33" s="32"/>
      <c r="G33" s="33"/>
      <c r="H33" s="34" t="str">
        <f aca="true">IF(OR($A33="",$D33=""),"",TODAY()-$D33)</f>
        <v/>
      </c>
      <c r="I33" s="35" t="str">
        <f aca="false">IF($L33="","",IF($L33="ACTIVO","🟢 Activo",IF($L33="SILENCIO","🟡 En silencio","🔴 En riesgo")))</f>
        <v/>
      </c>
      <c r="J33" s="36" t="str">
        <f aca="false">IF($L33="","",IF($L33="ACTIVO","Al día. No lo satures.",IF($L33="SILENCIO","Mensaje de contacto genuino (no de venta) esta semana.","Llamada de reactivación HOY con una razón concreta para volver.")))</f>
        <v/>
      </c>
      <c r="K33" s="37" t="str">
        <f aca="false">IF(OR($A33="",$F33=""),"",$F33*12)</f>
        <v/>
      </c>
      <c r="L33" s="0" t="str">
        <f aca="true">IF(OR($A33="",$D33=""),"",IF(TODAY()-$D33&lt;=IF($C33="",$C$5,$C33),"ACTIVO",IF(TODAY()-$D33&lt;=2*IF($C33="",$C$5,$C33),"SILENCIO","RIESGO")))</f>
        <v/>
      </c>
    </row>
    <row r="34" customFormat="false" ht="15" hidden="false" customHeight="false" outlineLevel="0" collapsed="false">
      <c r="A34" s="29"/>
      <c r="B34" s="29"/>
      <c r="C34" s="30"/>
      <c r="D34" s="31"/>
      <c r="E34" s="31"/>
      <c r="F34" s="32"/>
      <c r="G34" s="33"/>
      <c r="H34" s="34" t="str">
        <f aca="true">IF(OR($A34="",$D34=""),"",TODAY()-$D34)</f>
        <v/>
      </c>
      <c r="I34" s="35" t="str">
        <f aca="false">IF($L34="","",IF($L34="ACTIVO","🟢 Activo",IF($L34="SILENCIO","🟡 En silencio","🔴 En riesgo")))</f>
        <v/>
      </c>
      <c r="J34" s="36" t="str">
        <f aca="false">IF($L34="","",IF($L34="ACTIVO","Al día. No lo satures.",IF($L34="SILENCIO","Mensaje de contacto genuino (no de venta) esta semana.","Llamada de reactivación HOY con una razón concreta para volver.")))</f>
        <v/>
      </c>
      <c r="K34" s="37" t="str">
        <f aca="false">IF(OR($A34="",$F34=""),"",$F34*12)</f>
        <v/>
      </c>
      <c r="L34" s="0" t="str">
        <f aca="true">IF(OR($A34="",$D34=""),"",IF(TODAY()-$D34&lt;=IF($C34="",$C$5,$C34),"ACTIVO",IF(TODAY()-$D34&lt;=2*IF($C34="",$C$5,$C34),"SILENCIO","RIESGO")))</f>
        <v/>
      </c>
    </row>
    <row r="35" customFormat="false" ht="15" hidden="false" customHeight="false" outlineLevel="0" collapsed="false">
      <c r="A35" s="29"/>
      <c r="B35" s="29"/>
      <c r="C35" s="30"/>
      <c r="D35" s="31"/>
      <c r="E35" s="31"/>
      <c r="F35" s="32"/>
      <c r="G35" s="33"/>
      <c r="H35" s="34" t="str">
        <f aca="true">IF(OR($A35="",$D35=""),"",TODAY()-$D35)</f>
        <v/>
      </c>
      <c r="I35" s="35" t="str">
        <f aca="false">IF($L35="","",IF($L35="ACTIVO","🟢 Activo",IF($L35="SILENCIO","🟡 En silencio","🔴 En riesgo")))</f>
        <v/>
      </c>
      <c r="J35" s="36" t="str">
        <f aca="false">IF($L35="","",IF($L35="ACTIVO","Al día. No lo satures.",IF($L35="SILENCIO","Mensaje de contacto genuino (no de venta) esta semana.","Llamada de reactivación HOY con una razón concreta para volver.")))</f>
        <v/>
      </c>
      <c r="K35" s="37" t="str">
        <f aca="false">IF(OR($A35="",$F35=""),"",$F35*12)</f>
        <v/>
      </c>
      <c r="L35" s="0" t="str">
        <f aca="true">IF(OR($A35="",$D35=""),"",IF(TODAY()-$D35&lt;=IF($C35="",$C$5,$C35),"ACTIVO",IF(TODAY()-$D35&lt;=2*IF($C35="",$C$5,$C35),"SILENCIO","RIESGO")))</f>
        <v/>
      </c>
    </row>
    <row r="36" customFormat="false" ht="15" hidden="false" customHeight="false" outlineLevel="0" collapsed="false">
      <c r="A36" s="29"/>
      <c r="B36" s="29"/>
      <c r="C36" s="30"/>
      <c r="D36" s="31"/>
      <c r="E36" s="31"/>
      <c r="F36" s="32"/>
      <c r="G36" s="33"/>
      <c r="H36" s="34" t="str">
        <f aca="true">IF(OR($A36="",$D36=""),"",TODAY()-$D36)</f>
        <v/>
      </c>
      <c r="I36" s="35" t="str">
        <f aca="false">IF($L36="","",IF($L36="ACTIVO","🟢 Activo",IF($L36="SILENCIO","🟡 En silencio","🔴 En riesgo")))</f>
        <v/>
      </c>
      <c r="J36" s="36" t="str">
        <f aca="false">IF($L36="","",IF($L36="ACTIVO","Al día. No lo satures.",IF($L36="SILENCIO","Mensaje de contacto genuino (no de venta) esta semana.","Llamada de reactivación HOY con una razón concreta para volver.")))</f>
        <v/>
      </c>
      <c r="K36" s="37" t="str">
        <f aca="false">IF(OR($A36="",$F36=""),"",$F36*12)</f>
        <v/>
      </c>
      <c r="L36" s="0" t="str">
        <f aca="true">IF(OR($A36="",$D36=""),"",IF(TODAY()-$D36&lt;=IF($C36="",$C$5,$C36),"ACTIVO",IF(TODAY()-$D36&lt;=2*IF($C36="",$C$5,$C36),"SILENCIO","RIESGO")))</f>
        <v/>
      </c>
    </row>
    <row r="37" customFormat="false" ht="15" hidden="false" customHeight="false" outlineLevel="0" collapsed="false">
      <c r="A37" s="29"/>
      <c r="B37" s="29"/>
      <c r="C37" s="30"/>
      <c r="D37" s="31"/>
      <c r="E37" s="31"/>
      <c r="F37" s="32"/>
      <c r="G37" s="33"/>
      <c r="H37" s="34" t="str">
        <f aca="true">IF(OR($A37="",$D37=""),"",TODAY()-$D37)</f>
        <v/>
      </c>
      <c r="I37" s="35" t="str">
        <f aca="false">IF($L37="","",IF($L37="ACTIVO","🟢 Activo",IF($L37="SILENCIO","🟡 En silencio","🔴 En riesgo")))</f>
        <v/>
      </c>
      <c r="J37" s="36" t="str">
        <f aca="false">IF($L37="","",IF($L37="ACTIVO","Al día. No lo satures.",IF($L37="SILENCIO","Mensaje de contacto genuino (no de venta) esta semana.","Llamada de reactivación HOY con una razón concreta para volver.")))</f>
        <v/>
      </c>
      <c r="K37" s="37" t="str">
        <f aca="false">IF(OR($A37="",$F37=""),"",$F37*12)</f>
        <v/>
      </c>
      <c r="L37" s="0" t="str">
        <f aca="true">IF(OR($A37="",$D37=""),"",IF(TODAY()-$D37&lt;=IF($C37="",$C$5,$C37),"ACTIVO",IF(TODAY()-$D37&lt;=2*IF($C37="",$C$5,$C37),"SILENCIO","RIESGO")))</f>
        <v/>
      </c>
    </row>
    <row r="38" customFormat="false" ht="15" hidden="false" customHeight="false" outlineLevel="0" collapsed="false">
      <c r="A38" s="29"/>
      <c r="B38" s="29"/>
      <c r="C38" s="30"/>
      <c r="D38" s="31"/>
      <c r="E38" s="31"/>
      <c r="F38" s="32"/>
      <c r="G38" s="33"/>
      <c r="H38" s="34" t="str">
        <f aca="true">IF(OR($A38="",$D38=""),"",TODAY()-$D38)</f>
        <v/>
      </c>
      <c r="I38" s="35" t="str">
        <f aca="false">IF($L38="","",IF($L38="ACTIVO","🟢 Activo",IF($L38="SILENCIO","🟡 En silencio","🔴 En riesgo")))</f>
        <v/>
      </c>
      <c r="J38" s="36" t="str">
        <f aca="false">IF($L38="","",IF($L38="ACTIVO","Al día. No lo satures.",IF($L38="SILENCIO","Mensaje de contacto genuino (no de venta) esta semana.","Llamada de reactivación HOY con una razón concreta para volver.")))</f>
        <v/>
      </c>
      <c r="K38" s="37" t="str">
        <f aca="false">IF(OR($A38="",$F38=""),"",$F38*12)</f>
        <v/>
      </c>
      <c r="L38" s="0" t="str">
        <f aca="true">IF(OR($A38="",$D38=""),"",IF(TODAY()-$D38&lt;=IF($C38="",$C$5,$C38),"ACTIVO",IF(TODAY()-$D38&lt;=2*IF($C38="",$C$5,$C38),"SILENCIO","RIESGO")))</f>
        <v/>
      </c>
    </row>
    <row r="39" customFormat="false" ht="15" hidden="false" customHeight="false" outlineLevel="0" collapsed="false">
      <c r="A39" s="29"/>
      <c r="B39" s="29"/>
      <c r="C39" s="30"/>
      <c r="D39" s="31"/>
      <c r="E39" s="31"/>
      <c r="F39" s="32"/>
      <c r="G39" s="33"/>
      <c r="H39" s="34" t="str">
        <f aca="true">IF(OR($A39="",$D39=""),"",TODAY()-$D39)</f>
        <v/>
      </c>
      <c r="I39" s="35" t="str">
        <f aca="false">IF($L39="","",IF($L39="ACTIVO","🟢 Activo",IF($L39="SILENCIO","🟡 En silencio","🔴 En riesgo")))</f>
        <v/>
      </c>
      <c r="J39" s="36" t="str">
        <f aca="false">IF($L39="","",IF($L39="ACTIVO","Al día. No lo satures.",IF($L39="SILENCIO","Mensaje de contacto genuino (no de venta) esta semana.","Llamada de reactivación HOY con una razón concreta para volver.")))</f>
        <v/>
      </c>
      <c r="K39" s="37" t="str">
        <f aca="false">IF(OR($A39="",$F39=""),"",$F39*12)</f>
        <v/>
      </c>
      <c r="L39" s="0" t="str">
        <f aca="true">IF(OR($A39="",$D39=""),"",IF(TODAY()-$D39&lt;=IF($C39="",$C$5,$C39),"ACTIVO",IF(TODAY()-$D39&lt;=2*IF($C39="",$C$5,$C39),"SILENCIO","RIESGO")))</f>
        <v/>
      </c>
    </row>
    <row r="40" customFormat="false" ht="15" hidden="false" customHeight="false" outlineLevel="0" collapsed="false">
      <c r="A40" s="29"/>
      <c r="B40" s="29"/>
      <c r="C40" s="30"/>
      <c r="D40" s="31"/>
      <c r="E40" s="31"/>
      <c r="F40" s="32"/>
      <c r="G40" s="33"/>
      <c r="H40" s="34" t="str">
        <f aca="true">IF(OR($A40="",$D40=""),"",TODAY()-$D40)</f>
        <v/>
      </c>
      <c r="I40" s="35" t="str">
        <f aca="false">IF($L40="","",IF($L40="ACTIVO","🟢 Activo",IF($L40="SILENCIO","🟡 En silencio","🔴 En riesgo")))</f>
        <v/>
      </c>
      <c r="J40" s="36" t="str">
        <f aca="false">IF($L40="","",IF($L40="ACTIVO","Al día. No lo satures.",IF($L40="SILENCIO","Mensaje de contacto genuino (no de venta) esta semana.","Llamada de reactivación HOY con una razón concreta para volver.")))</f>
        <v/>
      </c>
      <c r="K40" s="37" t="str">
        <f aca="false">IF(OR($A40="",$F40=""),"",$F40*12)</f>
        <v/>
      </c>
      <c r="L40" s="0" t="str">
        <f aca="true">IF(OR($A40="",$D40=""),"",IF(TODAY()-$D40&lt;=IF($C40="",$C$5,$C40),"ACTIVO",IF(TODAY()-$D40&lt;=2*IF($C40="",$C$5,$C40),"SILENCIO","RIESGO")))</f>
        <v/>
      </c>
    </row>
    <row r="41" customFormat="false" ht="15" hidden="false" customHeight="false" outlineLevel="0" collapsed="false">
      <c r="A41" s="29"/>
      <c r="B41" s="29"/>
      <c r="C41" s="30"/>
      <c r="D41" s="31"/>
      <c r="E41" s="31"/>
      <c r="F41" s="32"/>
      <c r="G41" s="33"/>
      <c r="H41" s="34" t="str">
        <f aca="true">IF(OR($A41="",$D41=""),"",TODAY()-$D41)</f>
        <v/>
      </c>
      <c r="I41" s="35" t="str">
        <f aca="false">IF($L41="","",IF($L41="ACTIVO","🟢 Activo",IF($L41="SILENCIO","🟡 En silencio","🔴 En riesgo")))</f>
        <v/>
      </c>
      <c r="J41" s="36" t="str">
        <f aca="false">IF($L41="","",IF($L41="ACTIVO","Al día. No lo satures.",IF($L41="SILENCIO","Mensaje de contacto genuino (no de venta) esta semana.","Llamada de reactivación HOY con una razón concreta para volver.")))</f>
        <v/>
      </c>
      <c r="K41" s="37" t="str">
        <f aca="false">IF(OR($A41="",$F41=""),"",$F41*12)</f>
        <v/>
      </c>
      <c r="L41" s="0" t="str">
        <f aca="true">IF(OR($A41="",$D41=""),"",IF(TODAY()-$D41&lt;=IF($C41="",$C$5,$C41),"ACTIVO",IF(TODAY()-$D41&lt;=2*IF($C41="",$C$5,$C41),"SILENCIO","RIESGO")))</f>
        <v/>
      </c>
    </row>
    <row r="42" customFormat="false" ht="15" hidden="false" customHeight="false" outlineLevel="0" collapsed="false">
      <c r="A42" s="29"/>
      <c r="B42" s="29"/>
      <c r="C42" s="30"/>
      <c r="D42" s="31"/>
      <c r="E42" s="31"/>
      <c r="F42" s="32"/>
      <c r="G42" s="33"/>
      <c r="H42" s="34" t="str">
        <f aca="true">IF(OR($A42="",$D42=""),"",TODAY()-$D42)</f>
        <v/>
      </c>
      <c r="I42" s="35" t="str">
        <f aca="false">IF($L42="","",IF($L42="ACTIVO","🟢 Activo",IF($L42="SILENCIO","🟡 En silencio","🔴 En riesgo")))</f>
        <v/>
      </c>
      <c r="J42" s="36" t="str">
        <f aca="false">IF($L42="","",IF($L42="ACTIVO","Al día. No lo satures.",IF($L42="SILENCIO","Mensaje de contacto genuino (no de venta) esta semana.","Llamada de reactivación HOY con una razón concreta para volver.")))</f>
        <v/>
      </c>
      <c r="K42" s="37" t="str">
        <f aca="false">IF(OR($A42="",$F42=""),"",$F42*12)</f>
        <v/>
      </c>
      <c r="L42" s="0" t="str">
        <f aca="true">IF(OR($A42="",$D42=""),"",IF(TODAY()-$D42&lt;=IF($C42="",$C$5,$C42),"ACTIVO",IF(TODAY()-$D42&lt;=2*IF($C42="",$C$5,$C42),"SILENCIO","RIESGO")))</f>
        <v/>
      </c>
    </row>
    <row r="43" customFormat="false" ht="15" hidden="false" customHeight="false" outlineLevel="0" collapsed="false">
      <c r="A43" s="29"/>
      <c r="B43" s="29"/>
      <c r="C43" s="30"/>
      <c r="D43" s="31"/>
      <c r="E43" s="31"/>
      <c r="F43" s="32"/>
      <c r="G43" s="33"/>
      <c r="H43" s="34" t="str">
        <f aca="true">IF(OR($A43="",$D43=""),"",TODAY()-$D43)</f>
        <v/>
      </c>
      <c r="I43" s="35" t="str">
        <f aca="false">IF($L43="","",IF($L43="ACTIVO","🟢 Activo",IF($L43="SILENCIO","🟡 En silencio","🔴 En riesgo")))</f>
        <v/>
      </c>
      <c r="J43" s="36" t="str">
        <f aca="false">IF($L43="","",IF($L43="ACTIVO","Al día. No lo satures.",IF($L43="SILENCIO","Mensaje de contacto genuino (no de venta) esta semana.","Llamada de reactivación HOY con una razón concreta para volver.")))</f>
        <v/>
      </c>
      <c r="K43" s="37" t="str">
        <f aca="false">IF(OR($A43="",$F43=""),"",$F43*12)</f>
        <v/>
      </c>
      <c r="L43" s="0" t="str">
        <f aca="true">IF(OR($A43="",$D43=""),"",IF(TODAY()-$D43&lt;=IF($C43="",$C$5,$C43),"ACTIVO",IF(TODAY()-$D43&lt;=2*IF($C43="",$C$5,$C43),"SILENCIO","RIESGO")))</f>
        <v/>
      </c>
    </row>
    <row r="44" customFormat="false" ht="15" hidden="false" customHeight="false" outlineLevel="0" collapsed="false">
      <c r="A44" s="29"/>
      <c r="B44" s="29"/>
      <c r="C44" s="30"/>
      <c r="D44" s="31"/>
      <c r="E44" s="31"/>
      <c r="F44" s="32"/>
      <c r="G44" s="33"/>
      <c r="H44" s="34" t="str">
        <f aca="true">IF(OR($A44="",$D44=""),"",TODAY()-$D44)</f>
        <v/>
      </c>
      <c r="I44" s="35" t="str">
        <f aca="false">IF($L44="","",IF($L44="ACTIVO","🟢 Activo",IF($L44="SILENCIO","🟡 En silencio","🔴 En riesgo")))</f>
        <v/>
      </c>
      <c r="J44" s="36" t="str">
        <f aca="false">IF($L44="","",IF($L44="ACTIVO","Al día. No lo satures.",IF($L44="SILENCIO","Mensaje de contacto genuino (no de venta) esta semana.","Llamada de reactivación HOY con una razón concreta para volver.")))</f>
        <v/>
      </c>
      <c r="K44" s="37" t="str">
        <f aca="false">IF(OR($A44="",$F44=""),"",$F44*12)</f>
        <v/>
      </c>
      <c r="L44" s="0" t="str">
        <f aca="true">IF(OR($A44="",$D44=""),"",IF(TODAY()-$D44&lt;=IF($C44="",$C$5,$C44),"ACTIVO",IF(TODAY()-$D44&lt;=2*IF($C44="",$C$5,$C44),"SILENCIO","RIESGO")))</f>
        <v/>
      </c>
    </row>
    <row r="45" customFormat="false" ht="15" hidden="false" customHeight="false" outlineLevel="0" collapsed="false">
      <c r="A45" s="29"/>
      <c r="B45" s="29"/>
      <c r="C45" s="30"/>
      <c r="D45" s="31"/>
      <c r="E45" s="31"/>
      <c r="F45" s="32"/>
      <c r="G45" s="33"/>
      <c r="H45" s="34" t="str">
        <f aca="true">IF(OR($A45="",$D45=""),"",TODAY()-$D45)</f>
        <v/>
      </c>
      <c r="I45" s="35" t="str">
        <f aca="false">IF($L45="","",IF($L45="ACTIVO","🟢 Activo",IF($L45="SILENCIO","🟡 En silencio","🔴 En riesgo")))</f>
        <v/>
      </c>
      <c r="J45" s="36" t="str">
        <f aca="false">IF($L45="","",IF($L45="ACTIVO","Al día. No lo satures.",IF($L45="SILENCIO","Mensaje de contacto genuino (no de venta) esta semana.","Llamada de reactivación HOY con una razón concreta para volver.")))</f>
        <v/>
      </c>
      <c r="K45" s="37" t="str">
        <f aca="false">IF(OR($A45="",$F45=""),"",$F45*12)</f>
        <v/>
      </c>
      <c r="L45" s="0" t="str">
        <f aca="true">IF(OR($A45="",$D45=""),"",IF(TODAY()-$D45&lt;=IF($C45="",$C$5,$C45),"ACTIVO",IF(TODAY()-$D45&lt;=2*IF($C45="",$C$5,$C45),"SILENCIO","RIESGO")))</f>
        <v/>
      </c>
    </row>
    <row r="46" customFormat="false" ht="15" hidden="false" customHeight="false" outlineLevel="0" collapsed="false">
      <c r="A46" s="29"/>
      <c r="B46" s="29"/>
      <c r="C46" s="30"/>
      <c r="D46" s="31"/>
      <c r="E46" s="31"/>
      <c r="F46" s="32"/>
      <c r="G46" s="33"/>
      <c r="H46" s="34" t="str">
        <f aca="true">IF(OR($A46="",$D46=""),"",TODAY()-$D46)</f>
        <v/>
      </c>
      <c r="I46" s="35" t="str">
        <f aca="false">IF($L46="","",IF($L46="ACTIVO","🟢 Activo",IF($L46="SILENCIO","🟡 En silencio","🔴 En riesgo")))</f>
        <v/>
      </c>
      <c r="J46" s="36" t="str">
        <f aca="false">IF($L46="","",IF($L46="ACTIVO","Al día. No lo satures.",IF($L46="SILENCIO","Mensaje de contacto genuino (no de venta) esta semana.","Llamada de reactivación HOY con una razón concreta para volver.")))</f>
        <v/>
      </c>
      <c r="K46" s="37" t="str">
        <f aca="false">IF(OR($A46="",$F46=""),"",$F46*12)</f>
        <v/>
      </c>
      <c r="L46" s="0" t="str">
        <f aca="true">IF(OR($A46="",$D46=""),"",IF(TODAY()-$D46&lt;=IF($C46="",$C$5,$C46),"ACTIVO",IF(TODAY()-$D46&lt;=2*IF($C46="",$C$5,$C46),"SILENCIO","RIESGO")))</f>
        <v/>
      </c>
    </row>
    <row r="47" customFormat="false" ht="15" hidden="false" customHeight="false" outlineLevel="0" collapsed="false">
      <c r="A47" s="29"/>
      <c r="B47" s="29"/>
      <c r="C47" s="30"/>
      <c r="D47" s="31"/>
      <c r="E47" s="31"/>
      <c r="F47" s="32"/>
      <c r="G47" s="33"/>
      <c r="H47" s="34" t="str">
        <f aca="true">IF(OR($A47="",$D47=""),"",TODAY()-$D47)</f>
        <v/>
      </c>
      <c r="I47" s="35" t="str">
        <f aca="false">IF($L47="","",IF($L47="ACTIVO","🟢 Activo",IF($L47="SILENCIO","🟡 En silencio","🔴 En riesgo")))</f>
        <v/>
      </c>
      <c r="J47" s="36" t="str">
        <f aca="false">IF($L47="","",IF($L47="ACTIVO","Al día. No lo satures.",IF($L47="SILENCIO","Mensaje de contacto genuino (no de venta) esta semana.","Llamada de reactivación HOY con una razón concreta para volver.")))</f>
        <v/>
      </c>
      <c r="K47" s="37" t="str">
        <f aca="false">IF(OR($A47="",$F47=""),"",$F47*12)</f>
        <v/>
      </c>
      <c r="L47" s="0" t="str">
        <f aca="true">IF(OR($A47="",$D47=""),"",IF(TODAY()-$D47&lt;=IF($C47="",$C$5,$C47),"ACTIVO",IF(TODAY()-$D47&lt;=2*IF($C47="",$C$5,$C47),"SILENCIO","RIESGO")))</f>
        <v/>
      </c>
    </row>
    <row r="48" customFormat="false" ht="15" hidden="false" customHeight="false" outlineLevel="0" collapsed="false">
      <c r="A48" s="29"/>
      <c r="B48" s="29"/>
      <c r="C48" s="30"/>
      <c r="D48" s="31"/>
      <c r="E48" s="31"/>
      <c r="F48" s="32"/>
      <c r="G48" s="33"/>
      <c r="H48" s="34" t="str">
        <f aca="true">IF(OR($A48="",$D48=""),"",TODAY()-$D48)</f>
        <v/>
      </c>
      <c r="I48" s="35" t="str">
        <f aca="false">IF($L48="","",IF($L48="ACTIVO","🟢 Activo",IF($L48="SILENCIO","🟡 En silencio","🔴 En riesgo")))</f>
        <v/>
      </c>
      <c r="J48" s="36" t="str">
        <f aca="false">IF($L48="","",IF($L48="ACTIVO","Al día. No lo satures.",IF($L48="SILENCIO","Mensaje de contacto genuino (no de venta) esta semana.","Llamada de reactivación HOY con una razón concreta para volver.")))</f>
        <v/>
      </c>
      <c r="K48" s="37" t="str">
        <f aca="false">IF(OR($A48="",$F48=""),"",$F48*12)</f>
        <v/>
      </c>
      <c r="L48" s="0" t="str">
        <f aca="true">IF(OR($A48="",$D48=""),"",IF(TODAY()-$D48&lt;=IF($C48="",$C$5,$C48),"ACTIVO",IF(TODAY()-$D48&lt;=2*IF($C48="",$C$5,$C48),"SILENCIO","RIESGO")))</f>
        <v/>
      </c>
    </row>
    <row r="49" customFormat="false" ht="15" hidden="false" customHeight="false" outlineLevel="0" collapsed="false">
      <c r="A49" s="29"/>
      <c r="B49" s="29"/>
      <c r="C49" s="30"/>
      <c r="D49" s="31"/>
      <c r="E49" s="31"/>
      <c r="F49" s="32"/>
      <c r="G49" s="33"/>
      <c r="H49" s="34" t="str">
        <f aca="true">IF(OR($A49="",$D49=""),"",TODAY()-$D49)</f>
        <v/>
      </c>
      <c r="I49" s="35" t="str">
        <f aca="false">IF($L49="","",IF($L49="ACTIVO","🟢 Activo",IF($L49="SILENCIO","🟡 En silencio","🔴 En riesgo")))</f>
        <v/>
      </c>
      <c r="J49" s="36" t="str">
        <f aca="false">IF($L49="","",IF($L49="ACTIVO","Al día. No lo satures.",IF($L49="SILENCIO","Mensaje de contacto genuino (no de venta) esta semana.","Llamada de reactivación HOY con una razón concreta para volver.")))</f>
        <v/>
      </c>
      <c r="K49" s="37" t="str">
        <f aca="false">IF(OR($A49="",$F49=""),"",$F49*12)</f>
        <v/>
      </c>
      <c r="L49" s="0" t="str">
        <f aca="true">IF(OR($A49="",$D49=""),"",IF(TODAY()-$D49&lt;=IF($C49="",$C$5,$C49),"ACTIVO",IF(TODAY()-$D49&lt;=2*IF($C49="",$C$5,$C49),"SILENCIO","RIESGO")))</f>
        <v/>
      </c>
    </row>
    <row r="50" customFormat="false" ht="15" hidden="false" customHeight="false" outlineLevel="0" collapsed="false">
      <c r="A50" s="29"/>
      <c r="B50" s="29"/>
      <c r="C50" s="30"/>
      <c r="D50" s="31"/>
      <c r="E50" s="31"/>
      <c r="F50" s="32"/>
      <c r="G50" s="33"/>
      <c r="H50" s="34" t="str">
        <f aca="true">IF(OR($A50="",$D50=""),"",TODAY()-$D50)</f>
        <v/>
      </c>
      <c r="I50" s="35" t="str">
        <f aca="false">IF($L50="","",IF($L50="ACTIVO","🟢 Activo",IF($L50="SILENCIO","🟡 En silencio","🔴 En riesgo")))</f>
        <v/>
      </c>
      <c r="J50" s="36" t="str">
        <f aca="false">IF($L50="","",IF($L50="ACTIVO","Al día. No lo satures.",IF($L50="SILENCIO","Mensaje de contacto genuino (no de venta) esta semana.","Llamada de reactivación HOY con una razón concreta para volver.")))</f>
        <v/>
      </c>
      <c r="K50" s="37" t="str">
        <f aca="false">IF(OR($A50="",$F50=""),"",$F50*12)</f>
        <v/>
      </c>
      <c r="L50" s="0" t="str">
        <f aca="true">IF(OR($A50="",$D50=""),"",IF(TODAY()-$D50&lt;=IF($C50="",$C$5,$C50),"ACTIVO",IF(TODAY()-$D50&lt;=2*IF($C50="",$C$5,$C50),"SILENCIO","RIESGO")))</f>
        <v/>
      </c>
    </row>
    <row r="51" customFormat="false" ht="15" hidden="false" customHeight="false" outlineLevel="0" collapsed="false">
      <c r="A51" s="29"/>
      <c r="B51" s="29"/>
      <c r="C51" s="30"/>
      <c r="D51" s="31"/>
      <c r="E51" s="31"/>
      <c r="F51" s="32"/>
      <c r="G51" s="33"/>
      <c r="H51" s="34" t="str">
        <f aca="true">IF(OR($A51="",$D51=""),"",TODAY()-$D51)</f>
        <v/>
      </c>
      <c r="I51" s="35" t="str">
        <f aca="false">IF($L51="","",IF($L51="ACTIVO","🟢 Activo",IF($L51="SILENCIO","🟡 En silencio","🔴 En riesgo")))</f>
        <v/>
      </c>
      <c r="J51" s="36" t="str">
        <f aca="false">IF($L51="","",IF($L51="ACTIVO","Al día. No lo satures.",IF($L51="SILENCIO","Mensaje de contacto genuino (no de venta) esta semana.","Llamada de reactivación HOY con una razón concreta para volver.")))</f>
        <v/>
      </c>
      <c r="K51" s="37" t="str">
        <f aca="false">IF(OR($A51="",$F51=""),"",$F51*12)</f>
        <v/>
      </c>
      <c r="L51" s="0" t="str">
        <f aca="true">IF(OR($A51="",$D51=""),"",IF(TODAY()-$D51&lt;=IF($C51="",$C$5,$C51),"ACTIVO",IF(TODAY()-$D51&lt;=2*IF($C51="",$C$5,$C51),"SILENCIO","RIESGO")))</f>
        <v/>
      </c>
    </row>
    <row r="52" customFormat="false" ht="15" hidden="false" customHeight="false" outlineLevel="0" collapsed="false">
      <c r="A52" s="29"/>
      <c r="B52" s="29"/>
      <c r="C52" s="30"/>
      <c r="D52" s="31"/>
      <c r="E52" s="31"/>
      <c r="F52" s="32"/>
      <c r="G52" s="33"/>
      <c r="H52" s="34" t="str">
        <f aca="true">IF(OR($A52="",$D52=""),"",TODAY()-$D52)</f>
        <v/>
      </c>
      <c r="I52" s="35" t="str">
        <f aca="false">IF($L52="","",IF($L52="ACTIVO","🟢 Activo",IF($L52="SILENCIO","🟡 En silencio","🔴 En riesgo")))</f>
        <v/>
      </c>
      <c r="J52" s="36" t="str">
        <f aca="false">IF($L52="","",IF($L52="ACTIVO","Al día. No lo satures.",IF($L52="SILENCIO","Mensaje de contacto genuino (no de venta) esta semana.","Llamada de reactivación HOY con una razón concreta para volver.")))</f>
        <v/>
      </c>
      <c r="K52" s="37" t="str">
        <f aca="false">IF(OR($A52="",$F52=""),"",$F52*12)</f>
        <v/>
      </c>
      <c r="L52" s="0" t="str">
        <f aca="true">IF(OR($A52="",$D52=""),"",IF(TODAY()-$D52&lt;=IF($C52="",$C$5,$C52),"ACTIVO",IF(TODAY()-$D52&lt;=2*IF($C52="",$C$5,$C52),"SILENCIO","RIESGO")))</f>
        <v/>
      </c>
    </row>
    <row r="53" customFormat="false" ht="15" hidden="false" customHeight="false" outlineLevel="0" collapsed="false">
      <c r="A53" s="29"/>
      <c r="B53" s="29"/>
      <c r="C53" s="30"/>
      <c r="D53" s="31"/>
      <c r="E53" s="31"/>
      <c r="F53" s="32"/>
      <c r="G53" s="33"/>
      <c r="H53" s="34" t="str">
        <f aca="true">IF(OR($A53="",$D53=""),"",TODAY()-$D53)</f>
        <v/>
      </c>
      <c r="I53" s="35" t="str">
        <f aca="false">IF($L53="","",IF($L53="ACTIVO","🟢 Activo",IF($L53="SILENCIO","🟡 En silencio","🔴 En riesgo")))</f>
        <v/>
      </c>
      <c r="J53" s="36" t="str">
        <f aca="false">IF($L53="","",IF($L53="ACTIVO","Al día. No lo satures.",IF($L53="SILENCIO","Mensaje de contacto genuino (no de venta) esta semana.","Llamada de reactivación HOY con una razón concreta para volver.")))</f>
        <v/>
      </c>
      <c r="K53" s="37" t="str">
        <f aca="false">IF(OR($A53="",$F53=""),"",$F53*12)</f>
        <v/>
      </c>
      <c r="L53" s="0" t="str">
        <f aca="true">IF(OR($A53="",$D53=""),"",IF(TODAY()-$D53&lt;=IF($C53="",$C$5,$C53),"ACTIVO",IF(TODAY()-$D53&lt;=2*IF($C53="",$C$5,$C53),"SILENCIO","RIESGO")))</f>
        <v/>
      </c>
    </row>
    <row r="54" customFormat="false" ht="15" hidden="false" customHeight="false" outlineLevel="0" collapsed="false">
      <c r="A54" s="29"/>
      <c r="B54" s="29"/>
      <c r="C54" s="30"/>
      <c r="D54" s="31"/>
      <c r="E54" s="31"/>
      <c r="F54" s="32"/>
      <c r="G54" s="33"/>
      <c r="H54" s="34" t="str">
        <f aca="true">IF(OR($A54="",$D54=""),"",TODAY()-$D54)</f>
        <v/>
      </c>
      <c r="I54" s="35" t="str">
        <f aca="false">IF($L54="","",IF($L54="ACTIVO","🟢 Activo",IF($L54="SILENCIO","🟡 En silencio","🔴 En riesgo")))</f>
        <v/>
      </c>
      <c r="J54" s="36" t="str">
        <f aca="false">IF($L54="","",IF($L54="ACTIVO","Al día. No lo satures.",IF($L54="SILENCIO","Mensaje de contacto genuino (no de venta) esta semana.","Llamada de reactivación HOY con una razón concreta para volver.")))</f>
        <v/>
      </c>
      <c r="K54" s="37" t="str">
        <f aca="false">IF(OR($A54="",$F54=""),"",$F54*12)</f>
        <v/>
      </c>
      <c r="L54" s="0" t="str">
        <f aca="true">IF(OR($A54="",$D54=""),"",IF(TODAY()-$D54&lt;=IF($C54="",$C$5,$C54),"ACTIVO",IF(TODAY()-$D54&lt;=2*IF($C54="",$C$5,$C54),"SILENCIO","RIESGO")))</f>
        <v/>
      </c>
    </row>
    <row r="55" customFormat="false" ht="15" hidden="false" customHeight="false" outlineLevel="0" collapsed="false">
      <c r="A55" s="29"/>
      <c r="B55" s="29"/>
      <c r="C55" s="30"/>
      <c r="D55" s="31"/>
      <c r="E55" s="31"/>
      <c r="F55" s="32"/>
      <c r="G55" s="33"/>
      <c r="H55" s="34" t="str">
        <f aca="true">IF(OR($A55="",$D55=""),"",TODAY()-$D55)</f>
        <v/>
      </c>
      <c r="I55" s="35" t="str">
        <f aca="false">IF($L55="","",IF($L55="ACTIVO","🟢 Activo",IF($L55="SILENCIO","🟡 En silencio","🔴 En riesgo")))</f>
        <v/>
      </c>
      <c r="J55" s="36" t="str">
        <f aca="false">IF($L55="","",IF($L55="ACTIVO","Al día. No lo satures.",IF($L55="SILENCIO","Mensaje de contacto genuino (no de venta) esta semana.","Llamada de reactivación HOY con una razón concreta para volver.")))</f>
        <v/>
      </c>
      <c r="K55" s="37" t="str">
        <f aca="false">IF(OR($A55="",$F55=""),"",$F55*12)</f>
        <v/>
      </c>
      <c r="L55" s="0" t="str">
        <f aca="true">IF(OR($A55="",$D55=""),"",IF(TODAY()-$D55&lt;=IF($C55="",$C$5,$C55),"ACTIVO",IF(TODAY()-$D55&lt;=2*IF($C55="",$C$5,$C55),"SILENCIO","RIESGO")))</f>
        <v/>
      </c>
    </row>
    <row r="56" customFormat="false" ht="15" hidden="false" customHeight="false" outlineLevel="0" collapsed="false">
      <c r="A56" s="29"/>
      <c r="B56" s="29"/>
      <c r="C56" s="30"/>
      <c r="D56" s="31"/>
      <c r="E56" s="31"/>
      <c r="F56" s="32"/>
      <c r="G56" s="33"/>
      <c r="H56" s="34" t="str">
        <f aca="true">IF(OR($A56="",$D56=""),"",TODAY()-$D56)</f>
        <v/>
      </c>
      <c r="I56" s="35" t="str">
        <f aca="false">IF($L56="","",IF($L56="ACTIVO","🟢 Activo",IF($L56="SILENCIO","🟡 En silencio","🔴 En riesgo")))</f>
        <v/>
      </c>
      <c r="J56" s="36" t="str">
        <f aca="false">IF($L56="","",IF($L56="ACTIVO","Al día. No lo satures.",IF($L56="SILENCIO","Mensaje de contacto genuino (no de venta) esta semana.","Llamada de reactivación HOY con una razón concreta para volver.")))</f>
        <v/>
      </c>
      <c r="K56" s="37" t="str">
        <f aca="false">IF(OR($A56="",$F56=""),"",$F56*12)</f>
        <v/>
      </c>
      <c r="L56" s="0" t="str">
        <f aca="true">IF(OR($A56="",$D56=""),"",IF(TODAY()-$D56&lt;=IF($C56="",$C$5,$C56),"ACTIVO",IF(TODAY()-$D56&lt;=2*IF($C56="",$C$5,$C56),"SILENCIO","RIESGO")))</f>
        <v/>
      </c>
    </row>
    <row r="57" customFormat="false" ht="15" hidden="false" customHeight="false" outlineLevel="0" collapsed="false">
      <c r="A57" s="29"/>
      <c r="B57" s="29"/>
      <c r="C57" s="30"/>
      <c r="D57" s="31"/>
      <c r="E57" s="31"/>
      <c r="F57" s="32"/>
      <c r="G57" s="33"/>
      <c r="H57" s="34" t="str">
        <f aca="true">IF(OR($A57="",$D57=""),"",TODAY()-$D57)</f>
        <v/>
      </c>
      <c r="I57" s="35" t="str">
        <f aca="false">IF($L57="","",IF($L57="ACTIVO","🟢 Activo",IF($L57="SILENCIO","🟡 En silencio","🔴 En riesgo")))</f>
        <v/>
      </c>
      <c r="J57" s="36" t="str">
        <f aca="false">IF($L57="","",IF($L57="ACTIVO","Al día. No lo satures.",IF($L57="SILENCIO","Mensaje de contacto genuino (no de venta) esta semana.","Llamada de reactivación HOY con una razón concreta para volver.")))</f>
        <v/>
      </c>
      <c r="K57" s="37" t="str">
        <f aca="false">IF(OR($A57="",$F57=""),"",$F57*12)</f>
        <v/>
      </c>
      <c r="L57" s="0" t="str">
        <f aca="true">IF(OR($A57="",$D57=""),"",IF(TODAY()-$D57&lt;=IF($C57="",$C$5,$C57),"ACTIVO",IF(TODAY()-$D57&lt;=2*IF($C57="",$C$5,$C57),"SILENCIO","RIESGO")))</f>
        <v/>
      </c>
    </row>
    <row r="58" customFormat="false" ht="15" hidden="false" customHeight="false" outlineLevel="0" collapsed="false">
      <c r="A58" s="29"/>
      <c r="B58" s="29"/>
      <c r="C58" s="30"/>
      <c r="D58" s="31"/>
      <c r="E58" s="31"/>
      <c r="F58" s="32"/>
      <c r="G58" s="33"/>
      <c r="H58" s="34" t="str">
        <f aca="true">IF(OR($A58="",$D58=""),"",TODAY()-$D58)</f>
        <v/>
      </c>
      <c r="I58" s="35" t="str">
        <f aca="false">IF($L58="","",IF($L58="ACTIVO","🟢 Activo",IF($L58="SILENCIO","🟡 En silencio","🔴 En riesgo")))</f>
        <v/>
      </c>
      <c r="J58" s="36" t="str">
        <f aca="false">IF($L58="","",IF($L58="ACTIVO","Al día. No lo satures.",IF($L58="SILENCIO","Mensaje de contacto genuino (no de venta) esta semana.","Llamada de reactivación HOY con una razón concreta para volver.")))</f>
        <v/>
      </c>
      <c r="K58" s="37" t="str">
        <f aca="false">IF(OR($A58="",$F58=""),"",$F58*12)</f>
        <v/>
      </c>
      <c r="L58" s="0" t="str">
        <f aca="true">IF(OR($A58="",$D58=""),"",IF(TODAY()-$D58&lt;=IF($C58="",$C$5,$C58),"ACTIVO",IF(TODAY()-$D58&lt;=2*IF($C58="",$C$5,$C58),"SILENCIO","RIESGO")))</f>
        <v/>
      </c>
    </row>
    <row r="59" customFormat="false" ht="15" hidden="false" customHeight="false" outlineLevel="0" collapsed="false">
      <c r="A59" s="29"/>
      <c r="B59" s="29"/>
      <c r="C59" s="30"/>
      <c r="D59" s="31"/>
      <c r="E59" s="31"/>
      <c r="F59" s="32"/>
      <c r="G59" s="33"/>
      <c r="H59" s="34" t="str">
        <f aca="true">IF(OR($A59="",$D59=""),"",TODAY()-$D59)</f>
        <v/>
      </c>
      <c r="I59" s="35" t="str">
        <f aca="false">IF($L59="","",IF($L59="ACTIVO","🟢 Activo",IF($L59="SILENCIO","🟡 En silencio","🔴 En riesgo")))</f>
        <v/>
      </c>
      <c r="J59" s="36" t="str">
        <f aca="false">IF($L59="","",IF($L59="ACTIVO","Al día. No lo satures.",IF($L59="SILENCIO","Mensaje de contacto genuino (no de venta) esta semana.","Llamada de reactivación HOY con una razón concreta para volver.")))</f>
        <v/>
      </c>
      <c r="K59" s="37" t="str">
        <f aca="false">IF(OR($A59="",$F59=""),"",$F59*12)</f>
        <v/>
      </c>
      <c r="L59" s="0" t="str">
        <f aca="true">IF(OR($A59="",$D59=""),"",IF(TODAY()-$D59&lt;=IF($C59="",$C$5,$C59),"ACTIVO",IF(TODAY()-$D59&lt;=2*IF($C59="",$C$5,$C59),"SILENCIO","RIESGO")))</f>
        <v/>
      </c>
    </row>
    <row r="60" customFormat="false" ht="15" hidden="false" customHeight="false" outlineLevel="0" collapsed="false">
      <c r="A60" s="29"/>
      <c r="B60" s="29"/>
      <c r="C60" s="30"/>
      <c r="D60" s="31"/>
      <c r="E60" s="31"/>
      <c r="F60" s="32"/>
      <c r="G60" s="33"/>
      <c r="H60" s="34" t="str">
        <f aca="true">IF(OR($A60="",$D60=""),"",TODAY()-$D60)</f>
        <v/>
      </c>
      <c r="I60" s="35" t="str">
        <f aca="false">IF($L60="","",IF($L60="ACTIVO","🟢 Activo",IF($L60="SILENCIO","🟡 En silencio","🔴 En riesgo")))</f>
        <v/>
      </c>
      <c r="J60" s="36" t="str">
        <f aca="false">IF($L60="","",IF($L60="ACTIVO","Al día. No lo satures.",IF($L60="SILENCIO","Mensaje de contacto genuino (no de venta) esta semana.","Llamada de reactivación HOY con una razón concreta para volver.")))</f>
        <v/>
      </c>
      <c r="K60" s="37" t="str">
        <f aca="false">IF(OR($A60="",$F60=""),"",$F60*12)</f>
        <v/>
      </c>
      <c r="L60" s="0" t="str">
        <f aca="true">IF(OR($A60="",$D60=""),"",IF(TODAY()-$D60&lt;=IF($C60="",$C$5,$C60),"ACTIVO",IF(TODAY()-$D60&lt;=2*IF($C60="",$C$5,$C60),"SILENCIO","RIESGO")))</f>
        <v/>
      </c>
    </row>
    <row r="61" customFormat="false" ht="15" hidden="false" customHeight="false" outlineLevel="0" collapsed="false">
      <c r="A61" s="29"/>
      <c r="B61" s="29"/>
      <c r="C61" s="30"/>
      <c r="D61" s="31"/>
      <c r="E61" s="31"/>
      <c r="F61" s="32"/>
      <c r="G61" s="33"/>
      <c r="H61" s="34" t="str">
        <f aca="true">IF(OR($A61="",$D61=""),"",TODAY()-$D61)</f>
        <v/>
      </c>
      <c r="I61" s="35" t="str">
        <f aca="false">IF($L61="","",IF($L61="ACTIVO","🟢 Activo",IF($L61="SILENCIO","🟡 En silencio","🔴 En riesgo")))</f>
        <v/>
      </c>
      <c r="J61" s="36" t="str">
        <f aca="false">IF($L61="","",IF($L61="ACTIVO","Al día. No lo satures.",IF($L61="SILENCIO","Mensaje de contacto genuino (no de venta) esta semana.","Llamada de reactivación HOY con una razón concreta para volver.")))</f>
        <v/>
      </c>
      <c r="K61" s="37" t="str">
        <f aca="false">IF(OR($A61="",$F61=""),"",$F61*12)</f>
        <v/>
      </c>
      <c r="L61" s="0" t="str">
        <f aca="true">IF(OR($A61="",$D61=""),"",IF(TODAY()-$D61&lt;=IF($C61="",$C$5,$C61),"ACTIVO",IF(TODAY()-$D61&lt;=2*IF($C61="",$C$5,$C61),"SILENCIO","RIESGO")))</f>
        <v/>
      </c>
    </row>
    <row r="62" customFormat="false" ht="15" hidden="false" customHeight="false" outlineLevel="0" collapsed="false">
      <c r="A62" s="29"/>
      <c r="B62" s="29"/>
      <c r="C62" s="30"/>
      <c r="D62" s="31"/>
      <c r="E62" s="31"/>
      <c r="F62" s="32"/>
      <c r="G62" s="33"/>
      <c r="H62" s="34" t="str">
        <f aca="true">IF(OR($A62="",$D62=""),"",TODAY()-$D62)</f>
        <v/>
      </c>
      <c r="I62" s="35" t="str">
        <f aca="false">IF($L62="","",IF($L62="ACTIVO","🟢 Activo",IF($L62="SILENCIO","🟡 En silencio","🔴 En riesgo")))</f>
        <v/>
      </c>
      <c r="J62" s="36" t="str">
        <f aca="false">IF($L62="","",IF($L62="ACTIVO","Al día. No lo satures.",IF($L62="SILENCIO","Mensaje de contacto genuino (no de venta) esta semana.","Llamada de reactivación HOY con una razón concreta para volver.")))</f>
        <v/>
      </c>
      <c r="K62" s="37" t="str">
        <f aca="false">IF(OR($A62="",$F62=""),"",$F62*12)</f>
        <v/>
      </c>
      <c r="L62" s="0" t="str">
        <f aca="true">IF(OR($A62="",$D62=""),"",IF(TODAY()-$D62&lt;=IF($C62="",$C$5,$C62),"ACTIVO",IF(TODAY()-$D62&lt;=2*IF($C62="",$C$5,$C62),"SILENCIO","RIESGO")))</f>
        <v/>
      </c>
    </row>
    <row r="63" customFormat="false" ht="15" hidden="false" customHeight="false" outlineLevel="0" collapsed="false">
      <c r="A63" s="29"/>
      <c r="B63" s="29"/>
      <c r="C63" s="30"/>
      <c r="D63" s="31"/>
      <c r="E63" s="31"/>
      <c r="F63" s="32"/>
      <c r="G63" s="33"/>
      <c r="H63" s="34" t="str">
        <f aca="true">IF(OR($A63="",$D63=""),"",TODAY()-$D63)</f>
        <v/>
      </c>
      <c r="I63" s="35" t="str">
        <f aca="false">IF($L63="","",IF($L63="ACTIVO","🟢 Activo",IF($L63="SILENCIO","🟡 En silencio","🔴 En riesgo")))</f>
        <v/>
      </c>
      <c r="J63" s="36" t="str">
        <f aca="false">IF($L63="","",IF($L63="ACTIVO","Al día. No lo satures.",IF($L63="SILENCIO","Mensaje de contacto genuino (no de venta) esta semana.","Llamada de reactivación HOY con una razón concreta para volver.")))</f>
        <v/>
      </c>
      <c r="K63" s="37" t="str">
        <f aca="false">IF(OR($A63="",$F63=""),"",$F63*12)</f>
        <v/>
      </c>
      <c r="L63" s="0" t="str">
        <f aca="true">IF(OR($A63="",$D63=""),"",IF(TODAY()-$D63&lt;=IF($C63="",$C$5,$C63),"ACTIVO",IF(TODAY()-$D63&lt;=2*IF($C63="",$C$5,$C63),"SILENCIO","RIESGO")))</f>
        <v/>
      </c>
    </row>
    <row r="64" customFormat="false" ht="15" hidden="false" customHeight="false" outlineLevel="0" collapsed="false">
      <c r="A64" s="29"/>
      <c r="B64" s="29"/>
      <c r="C64" s="30"/>
      <c r="D64" s="31"/>
      <c r="E64" s="31"/>
      <c r="F64" s="32"/>
      <c r="G64" s="33"/>
      <c r="H64" s="34" t="str">
        <f aca="true">IF(OR($A64="",$D64=""),"",TODAY()-$D64)</f>
        <v/>
      </c>
      <c r="I64" s="35" t="str">
        <f aca="false">IF($L64="","",IF($L64="ACTIVO","🟢 Activo",IF($L64="SILENCIO","🟡 En silencio","🔴 En riesgo")))</f>
        <v/>
      </c>
      <c r="J64" s="36" t="str">
        <f aca="false">IF($L64="","",IF($L64="ACTIVO","Al día. No lo satures.",IF($L64="SILENCIO","Mensaje de contacto genuino (no de venta) esta semana.","Llamada de reactivación HOY con una razón concreta para volver.")))</f>
        <v/>
      </c>
      <c r="K64" s="37" t="str">
        <f aca="false">IF(OR($A64="",$F64=""),"",$F64*12)</f>
        <v/>
      </c>
      <c r="L64" s="0" t="str">
        <f aca="true">IF(OR($A64="",$D64=""),"",IF(TODAY()-$D64&lt;=IF($C64="",$C$5,$C64),"ACTIVO",IF(TODAY()-$D64&lt;=2*IF($C64="",$C$5,$C64),"SILENCIO","RIESGO")))</f>
        <v/>
      </c>
    </row>
    <row r="65" customFormat="false" ht="15" hidden="false" customHeight="false" outlineLevel="0" collapsed="false">
      <c r="A65" s="29"/>
      <c r="B65" s="29"/>
      <c r="C65" s="30"/>
      <c r="D65" s="31"/>
      <c r="E65" s="31"/>
      <c r="F65" s="32"/>
      <c r="G65" s="33"/>
      <c r="H65" s="34" t="str">
        <f aca="true">IF(OR($A65="",$D65=""),"",TODAY()-$D65)</f>
        <v/>
      </c>
      <c r="I65" s="35" t="str">
        <f aca="false">IF($L65="","",IF($L65="ACTIVO","🟢 Activo",IF($L65="SILENCIO","🟡 En silencio","🔴 En riesgo")))</f>
        <v/>
      </c>
      <c r="J65" s="36" t="str">
        <f aca="false">IF($L65="","",IF($L65="ACTIVO","Al día. No lo satures.",IF($L65="SILENCIO","Mensaje de contacto genuino (no de venta) esta semana.","Llamada de reactivación HOY con una razón concreta para volver.")))</f>
        <v/>
      </c>
      <c r="K65" s="37" t="str">
        <f aca="false">IF(OR($A65="",$F65=""),"",$F65*12)</f>
        <v/>
      </c>
      <c r="L65" s="0" t="str">
        <f aca="true">IF(OR($A65="",$D65=""),"",IF(TODAY()-$D65&lt;=IF($C65="",$C$5,$C65),"ACTIVO",IF(TODAY()-$D65&lt;=2*IF($C65="",$C$5,$C65),"SILENCIO","RIESGO")))</f>
        <v/>
      </c>
    </row>
    <row r="66" customFormat="false" ht="15" hidden="false" customHeight="false" outlineLevel="0" collapsed="false">
      <c r="A66" s="29"/>
      <c r="B66" s="29"/>
      <c r="C66" s="30"/>
      <c r="D66" s="31"/>
      <c r="E66" s="31"/>
      <c r="F66" s="32"/>
      <c r="G66" s="33"/>
      <c r="H66" s="34" t="str">
        <f aca="true">IF(OR($A66="",$D66=""),"",TODAY()-$D66)</f>
        <v/>
      </c>
      <c r="I66" s="35" t="str">
        <f aca="false">IF($L66="","",IF($L66="ACTIVO","🟢 Activo",IF($L66="SILENCIO","🟡 En silencio","🔴 En riesgo")))</f>
        <v/>
      </c>
      <c r="J66" s="36" t="str">
        <f aca="false">IF($L66="","",IF($L66="ACTIVO","Al día. No lo satures.",IF($L66="SILENCIO","Mensaje de contacto genuino (no de venta) esta semana.","Llamada de reactivación HOY con una razón concreta para volver.")))</f>
        <v/>
      </c>
      <c r="K66" s="37" t="str">
        <f aca="false">IF(OR($A66="",$F66=""),"",$F66*12)</f>
        <v/>
      </c>
      <c r="L66" s="0" t="str">
        <f aca="true">IF(OR($A66="",$D66=""),"",IF(TODAY()-$D66&lt;=IF($C66="",$C$5,$C66),"ACTIVO",IF(TODAY()-$D66&lt;=2*IF($C66="",$C$5,$C66),"SILENCIO","RIESGO")))</f>
        <v/>
      </c>
    </row>
    <row r="67" customFormat="false" ht="15" hidden="false" customHeight="false" outlineLevel="0" collapsed="false">
      <c r="A67" s="29"/>
      <c r="B67" s="29"/>
      <c r="C67" s="30"/>
      <c r="D67" s="31"/>
      <c r="E67" s="31"/>
      <c r="F67" s="32"/>
      <c r="G67" s="33"/>
      <c r="H67" s="34" t="str">
        <f aca="true">IF(OR($A67="",$D67=""),"",TODAY()-$D67)</f>
        <v/>
      </c>
      <c r="I67" s="35" t="str">
        <f aca="false">IF($L67="","",IF($L67="ACTIVO","🟢 Activo",IF($L67="SILENCIO","🟡 En silencio","🔴 En riesgo")))</f>
        <v/>
      </c>
      <c r="J67" s="36" t="str">
        <f aca="false">IF($L67="","",IF($L67="ACTIVO","Al día. No lo satures.",IF($L67="SILENCIO","Mensaje de contacto genuino (no de venta) esta semana.","Llamada de reactivación HOY con una razón concreta para volver.")))</f>
        <v/>
      </c>
      <c r="K67" s="37" t="str">
        <f aca="false">IF(OR($A67="",$F67=""),"",$F67*12)</f>
        <v/>
      </c>
      <c r="L67" s="0" t="str">
        <f aca="true">IF(OR($A67="",$D67=""),"",IF(TODAY()-$D67&lt;=IF($C67="",$C$5,$C67),"ACTIVO",IF(TODAY()-$D67&lt;=2*IF($C67="",$C$5,$C67),"SILENCIO","RIESGO")))</f>
        <v/>
      </c>
    </row>
    <row r="68" customFormat="false" ht="15" hidden="false" customHeight="false" outlineLevel="0" collapsed="false">
      <c r="A68" s="29"/>
      <c r="B68" s="29"/>
      <c r="C68" s="30"/>
      <c r="D68" s="31"/>
      <c r="E68" s="31"/>
      <c r="F68" s="32"/>
      <c r="G68" s="33"/>
      <c r="H68" s="34" t="str">
        <f aca="true">IF(OR($A68="",$D68=""),"",TODAY()-$D68)</f>
        <v/>
      </c>
      <c r="I68" s="35" t="str">
        <f aca="false">IF($L68="","",IF($L68="ACTIVO","🟢 Activo",IF($L68="SILENCIO","🟡 En silencio","🔴 En riesgo")))</f>
        <v/>
      </c>
      <c r="J68" s="36" t="str">
        <f aca="false">IF($L68="","",IF($L68="ACTIVO","Al día. No lo satures.",IF($L68="SILENCIO","Mensaje de contacto genuino (no de venta) esta semana.","Llamada de reactivación HOY con una razón concreta para volver.")))</f>
        <v/>
      </c>
      <c r="K68" s="37" t="str">
        <f aca="false">IF(OR($A68="",$F68=""),"",$F68*12)</f>
        <v/>
      </c>
      <c r="L68" s="0" t="str">
        <f aca="true">IF(OR($A68="",$D68=""),"",IF(TODAY()-$D68&lt;=IF($C68="",$C$5,$C68),"ACTIVO",IF(TODAY()-$D68&lt;=2*IF($C68="",$C$5,$C68),"SILENCIO","RIESGO")))</f>
        <v/>
      </c>
    </row>
    <row r="69" customFormat="false" ht="15" hidden="false" customHeight="false" outlineLevel="0" collapsed="false">
      <c r="A69" s="29"/>
      <c r="B69" s="29"/>
      <c r="C69" s="30"/>
      <c r="D69" s="31"/>
      <c r="E69" s="31"/>
      <c r="F69" s="32"/>
      <c r="G69" s="33"/>
      <c r="H69" s="34" t="str">
        <f aca="true">IF(OR($A69="",$D69=""),"",TODAY()-$D69)</f>
        <v/>
      </c>
      <c r="I69" s="35" t="str">
        <f aca="false">IF($L69="","",IF($L69="ACTIVO","🟢 Activo",IF($L69="SILENCIO","🟡 En silencio","🔴 En riesgo")))</f>
        <v/>
      </c>
      <c r="J69" s="36" t="str">
        <f aca="false">IF($L69="","",IF($L69="ACTIVO","Al día. No lo satures.",IF($L69="SILENCIO","Mensaje de contacto genuino (no de venta) esta semana.","Llamada de reactivación HOY con una razón concreta para volver.")))</f>
        <v/>
      </c>
      <c r="K69" s="37" t="str">
        <f aca="false">IF(OR($A69="",$F69=""),"",$F69*12)</f>
        <v/>
      </c>
      <c r="L69" s="0" t="str">
        <f aca="true">IF(OR($A69="",$D69=""),"",IF(TODAY()-$D69&lt;=IF($C69="",$C$5,$C69),"ACTIVO",IF(TODAY()-$D69&lt;=2*IF($C69="",$C$5,$C69),"SILENCIO","RIESGO")))</f>
        <v/>
      </c>
    </row>
    <row r="70" customFormat="false" ht="15" hidden="false" customHeight="false" outlineLevel="0" collapsed="false">
      <c r="A70" s="29"/>
      <c r="B70" s="29"/>
      <c r="C70" s="30"/>
      <c r="D70" s="31"/>
      <c r="E70" s="31"/>
      <c r="F70" s="32"/>
      <c r="G70" s="33"/>
      <c r="H70" s="34" t="str">
        <f aca="true">IF(OR($A70="",$D70=""),"",TODAY()-$D70)</f>
        <v/>
      </c>
      <c r="I70" s="35" t="str">
        <f aca="false">IF($L70="","",IF($L70="ACTIVO","🟢 Activo",IF($L70="SILENCIO","🟡 En silencio","🔴 En riesgo")))</f>
        <v/>
      </c>
      <c r="J70" s="36" t="str">
        <f aca="false">IF($L70="","",IF($L70="ACTIVO","Al día. No lo satures.",IF($L70="SILENCIO","Mensaje de contacto genuino (no de venta) esta semana.","Llamada de reactivación HOY con una razón concreta para volver.")))</f>
        <v/>
      </c>
      <c r="K70" s="37" t="str">
        <f aca="false">IF(OR($A70="",$F70=""),"",$F70*12)</f>
        <v/>
      </c>
      <c r="L70" s="0" t="str">
        <f aca="true">IF(OR($A70="",$D70=""),"",IF(TODAY()-$D70&lt;=IF($C70="",$C$5,$C70),"ACTIVO",IF(TODAY()-$D70&lt;=2*IF($C70="",$C$5,$C70),"SILENCIO","RIESGO")))</f>
        <v/>
      </c>
    </row>
    <row r="71" customFormat="false" ht="15" hidden="false" customHeight="false" outlineLevel="0" collapsed="false">
      <c r="A71" s="29"/>
      <c r="B71" s="29"/>
      <c r="C71" s="30"/>
      <c r="D71" s="31"/>
      <c r="E71" s="31"/>
      <c r="F71" s="32"/>
      <c r="G71" s="33"/>
      <c r="H71" s="34" t="str">
        <f aca="true">IF(OR($A71="",$D71=""),"",TODAY()-$D71)</f>
        <v/>
      </c>
      <c r="I71" s="35" t="str">
        <f aca="false">IF($L71="","",IF($L71="ACTIVO","🟢 Activo",IF($L71="SILENCIO","🟡 En silencio","🔴 En riesgo")))</f>
        <v/>
      </c>
      <c r="J71" s="36" t="str">
        <f aca="false">IF($L71="","",IF($L71="ACTIVO","Al día. No lo satures.",IF($L71="SILENCIO","Mensaje de contacto genuino (no de venta) esta semana.","Llamada de reactivación HOY con una razón concreta para volver.")))</f>
        <v/>
      </c>
      <c r="K71" s="37" t="str">
        <f aca="false">IF(OR($A71="",$F71=""),"",$F71*12)</f>
        <v/>
      </c>
      <c r="L71" s="0" t="str">
        <f aca="true">IF(OR($A71="",$D71=""),"",IF(TODAY()-$D71&lt;=IF($C71="",$C$5,$C71),"ACTIVO",IF(TODAY()-$D71&lt;=2*IF($C71="",$C$5,$C71),"SILENCIO","RIESGO")))</f>
        <v/>
      </c>
    </row>
    <row r="72" customFormat="false" ht="15" hidden="false" customHeight="false" outlineLevel="0" collapsed="false">
      <c r="A72" s="29"/>
      <c r="B72" s="29"/>
      <c r="C72" s="30"/>
      <c r="D72" s="31"/>
      <c r="E72" s="31"/>
      <c r="F72" s="32"/>
      <c r="G72" s="33"/>
      <c r="H72" s="34" t="str">
        <f aca="true">IF(OR($A72="",$D72=""),"",TODAY()-$D72)</f>
        <v/>
      </c>
      <c r="I72" s="35" t="str">
        <f aca="false">IF($L72="","",IF($L72="ACTIVO","🟢 Activo",IF($L72="SILENCIO","🟡 En silencio","🔴 En riesgo")))</f>
        <v/>
      </c>
      <c r="J72" s="36" t="str">
        <f aca="false">IF($L72="","",IF($L72="ACTIVO","Al día. No lo satures.",IF($L72="SILENCIO","Mensaje de contacto genuino (no de venta) esta semana.","Llamada de reactivación HOY con una razón concreta para volver.")))</f>
        <v/>
      </c>
      <c r="K72" s="37" t="str">
        <f aca="false">IF(OR($A72="",$F72=""),"",$F72*12)</f>
        <v/>
      </c>
      <c r="L72" s="0" t="str">
        <f aca="true">IF(OR($A72="",$D72=""),"",IF(TODAY()-$D72&lt;=IF($C72="",$C$5,$C72),"ACTIVO",IF(TODAY()-$D72&lt;=2*IF($C72="",$C$5,$C72),"SILENCIO","RIESGO")))</f>
        <v/>
      </c>
    </row>
    <row r="73" customFormat="false" ht="15" hidden="false" customHeight="false" outlineLevel="0" collapsed="false">
      <c r="A73" s="29"/>
      <c r="B73" s="29"/>
      <c r="C73" s="30"/>
      <c r="D73" s="31"/>
      <c r="E73" s="31"/>
      <c r="F73" s="32"/>
      <c r="G73" s="33"/>
      <c r="H73" s="34" t="str">
        <f aca="true">IF(OR($A73="",$D73=""),"",TODAY()-$D73)</f>
        <v/>
      </c>
      <c r="I73" s="35" t="str">
        <f aca="false">IF($L73="","",IF($L73="ACTIVO","🟢 Activo",IF($L73="SILENCIO","🟡 En silencio","🔴 En riesgo")))</f>
        <v/>
      </c>
      <c r="J73" s="36" t="str">
        <f aca="false">IF($L73="","",IF($L73="ACTIVO","Al día. No lo satures.",IF($L73="SILENCIO","Mensaje de contacto genuino (no de venta) esta semana.","Llamada de reactivación HOY con una razón concreta para volver.")))</f>
        <v/>
      </c>
      <c r="K73" s="37" t="str">
        <f aca="false">IF(OR($A73="",$F73=""),"",$F73*12)</f>
        <v/>
      </c>
      <c r="L73" s="0" t="str">
        <f aca="true">IF(OR($A73="",$D73=""),"",IF(TODAY()-$D73&lt;=IF($C73="",$C$5,$C73),"ACTIVO",IF(TODAY()-$D73&lt;=2*IF($C73="",$C$5,$C73),"SILENCIO","RIESGO")))</f>
        <v/>
      </c>
    </row>
    <row r="74" customFormat="false" ht="15" hidden="false" customHeight="false" outlineLevel="0" collapsed="false">
      <c r="A74" s="29"/>
      <c r="B74" s="29"/>
      <c r="C74" s="30"/>
      <c r="D74" s="31"/>
      <c r="E74" s="31"/>
      <c r="F74" s="32"/>
      <c r="G74" s="33"/>
      <c r="H74" s="34" t="str">
        <f aca="true">IF(OR($A74="",$D74=""),"",TODAY()-$D74)</f>
        <v/>
      </c>
      <c r="I74" s="35" t="str">
        <f aca="false">IF($L74="","",IF($L74="ACTIVO","🟢 Activo",IF($L74="SILENCIO","🟡 En silencio","🔴 En riesgo")))</f>
        <v/>
      </c>
      <c r="J74" s="36" t="str">
        <f aca="false">IF($L74="","",IF($L74="ACTIVO","Al día. No lo satures.",IF($L74="SILENCIO","Mensaje de contacto genuino (no de venta) esta semana.","Llamada de reactivación HOY con una razón concreta para volver.")))</f>
        <v/>
      </c>
      <c r="K74" s="37" t="str">
        <f aca="false">IF(OR($A74="",$F74=""),"",$F74*12)</f>
        <v/>
      </c>
      <c r="L74" s="0" t="str">
        <f aca="true">IF(OR($A74="",$D74=""),"",IF(TODAY()-$D74&lt;=IF($C74="",$C$5,$C74),"ACTIVO",IF(TODAY()-$D74&lt;=2*IF($C74="",$C$5,$C74),"SILENCIO","RIESGO")))</f>
        <v/>
      </c>
    </row>
    <row r="75" customFormat="false" ht="15" hidden="false" customHeight="false" outlineLevel="0" collapsed="false">
      <c r="A75" s="29"/>
      <c r="B75" s="29"/>
      <c r="C75" s="30"/>
      <c r="D75" s="31"/>
      <c r="E75" s="31"/>
      <c r="F75" s="32"/>
      <c r="G75" s="33"/>
      <c r="H75" s="34" t="str">
        <f aca="true">IF(OR($A75="",$D75=""),"",TODAY()-$D75)</f>
        <v/>
      </c>
      <c r="I75" s="35" t="str">
        <f aca="false">IF($L75="","",IF($L75="ACTIVO","🟢 Activo",IF($L75="SILENCIO","🟡 En silencio","🔴 En riesgo")))</f>
        <v/>
      </c>
      <c r="J75" s="36" t="str">
        <f aca="false">IF($L75="","",IF($L75="ACTIVO","Al día. No lo satures.",IF($L75="SILENCIO","Mensaje de contacto genuino (no de venta) esta semana.","Llamada de reactivación HOY con una razón concreta para volver.")))</f>
        <v/>
      </c>
      <c r="K75" s="37" t="str">
        <f aca="false">IF(OR($A75="",$F75=""),"",$F75*12)</f>
        <v/>
      </c>
      <c r="L75" s="0" t="str">
        <f aca="true">IF(OR($A75="",$D75=""),"",IF(TODAY()-$D75&lt;=IF($C75="",$C$5,$C75),"ACTIVO",IF(TODAY()-$D75&lt;=2*IF($C75="",$C$5,$C75),"SILENCIO","RIESGO")))</f>
        <v/>
      </c>
    </row>
    <row r="76" customFormat="false" ht="15" hidden="false" customHeight="false" outlineLevel="0" collapsed="false">
      <c r="A76" s="29"/>
      <c r="B76" s="29"/>
      <c r="C76" s="30"/>
      <c r="D76" s="31"/>
      <c r="E76" s="31"/>
      <c r="F76" s="32"/>
      <c r="G76" s="33"/>
      <c r="H76" s="34" t="str">
        <f aca="true">IF(OR($A76="",$D76=""),"",TODAY()-$D76)</f>
        <v/>
      </c>
      <c r="I76" s="35" t="str">
        <f aca="false">IF($L76="","",IF($L76="ACTIVO","🟢 Activo",IF($L76="SILENCIO","🟡 En silencio","🔴 En riesgo")))</f>
        <v/>
      </c>
      <c r="J76" s="36" t="str">
        <f aca="false">IF($L76="","",IF($L76="ACTIVO","Al día. No lo satures.",IF($L76="SILENCIO","Mensaje de contacto genuino (no de venta) esta semana.","Llamada de reactivación HOY con una razón concreta para volver.")))</f>
        <v/>
      </c>
      <c r="K76" s="37" t="str">
        <f aca="false">IF(OR($A76="",$F76=""),"",$F76*12)</f>
        <v/>
      </c>
      <c r="L76" s="0" t="str">
        <f aca="true">IF(OR($A76="",$D76=""),"",IF(TODAY()-$D76&lt;=IF($C76="",$C$5,$C76),"ACTIVO",IF(TODAY()-$D76&lt;=2*IF($C76="",$C$5,$C76),"SILENCIO","RIESGO")))</f>
        <v/>
      </c>
    </row>
    <row r="77" customFormat="false" ht="15" hidden="false" customHeight="false" outlineLevel="0" collapsed="false">
      <c r="A77" s="29"/>
      <c r="B77" s="29"/>
      <c r="C77" s="30"/>
      <c r="D77" s="31"/>
      <c r="E77" s="31"/>
      <c r="F77" s="32"/>
      <c r="G77" s="33"/>
      <c r="H77" s="34" t="str">
        <f aca="true">IF(OR($A77="",$D77=""),"",TODAY()-$D77)</f>
        <v/>
      </c>
      <c r="I77" s="35" t="str">
        <f aca="false">IF($L77="","",IF($L77="ACTIVO","🟢 Activo",IF($L77="SILENCIO","🟡 En silencio","🔴 En riesgo")))</f>
        <v/>
      </c>
      <c r="J77" s="36" t="str">
        <f aca="false">IF($L77="","",IF($L77="ACTIVO","Al día. No lo satures.",IF($L77="SILENCIO","Mensaje de contacto genuino (no de venta) esta semana.","Llamada de reactivación HOY con una razón concreta para volver.")))</f>
        <v/>
      </c>
      <c r="K77" s="37" t="str">
        <f aca="false">IF(OR($A77="",$F77=""),"",$F77*12)</f>
        <v/>
      </c>
      <c r="L77" s="0" t="str">
        <f aca="true">IF(OR($A77="",$D77=""),"",IF(TODAY()-$D77&lt;=IF($C77="",$C$5,$C77),"ACTIVO",IF(TODAY()-$D77&lt;=2*IF($C77="",$C$5,$C77),"SILENCIO","RIESGO")))</f>
        <v/>
      </c>
    </row>
    <row r="78" customFormat="false" ht="15" hidden="false" customHeight="false" outlineLevel="0" collapsed="false">
      <c r="A78" s="29"/>
      <c r="B78" s="29"/>
      <c r="C78" s="30"/>
      <c r="D78" s="31"/>
      <c r="E78" s="31"/>
      <c r="F78" s="32"/>
      <c r="G78" s="33"/>
      <c r="H78" s="34" t="str">
        <f aca="true">IF(OR($A78="",$D78=""),"",TODAY()-$D78)</f>
        <v/>
      </c>
      <c r="I78" s="35" t="str">
        <f aca="false">IF($L78="","",IF($L78="ACTIVO","🟢 Activo",IF($L78="SILENCIO","🟡 En silencio","🔴 En riesgo")))</f>
        <v/>
      </c>
      <c r="J78" s="36" t="str">
        <f aca="false">IF($L78="","",IF($L78="ACTIVO","Al día. No lo satures.",IF($L78="SILENCIO","Mensaje de contacto genuino (no de venta) esta semana.","Llamada de reactivación HOY con una razón concreta para volver.")))</f>
        <v/>
      </c>
      <c r="K78" s="37" t="str">
        <f aca="false">IF(OR($A78="",$F78=""),"",$F78*12)</f>
        <v/>
      </c>
      <c r="L78" s="0" t="str">
        <f aca="true">IF(OR($A78="",$D78=""),"",IF(TODAY()-$D78&lt;=IF($C78="",$C$5,$C78),"ACTIVO",IF(TODAY()-$D78&lt;=2*IF($C78="",$C$5,$C78),"SILENCIO","RIESGO")))</f>
        <v/>
      </c>
    </row>
    <row r="79" customFormat="false" ht="15" hidden="false" customHeight="false" outlineLevel="0" collapsed="false">
      <c r="A79" s="29"/>
      <c r="B79" s="29"/>
      <c r="C79" s="30"/>
      <c r="D79" s="31"/>
      <c r="E79" s="31"/>
      <c r="F79" s="32"/>
      <c r="G79" s="33"/>
      <c r="H79" s="34" t="str">
        <f aca="true">IF(OR($A79="",$D79=""),"",TODAY()-$D79)</f>
        <v/>
      </c>
      <c r="I79" s="35" t="str">
        <f aca="false">IF($L79="","",IF($L79="ACTIVO","🟢 Activo",IF($L79="SILENCIO","🟡 En silencio","🔴 En riesgo")))</f>
        <v/>
      </c>
      <c r="J79" s="36" t="str">
        <f aca="false">IF($L79="","",IF($L79="ACTIVO","Al día. No lo satures.",IF($L79="SILENCIO","Mensaje de contacto genuino (no de venta) esta semana.","Llamada de reactivación HOY con una razón concreta para volver.")))</f>
        <v/>
      </c>
      <c r="K79" s="37" t="str">
        <f aca="false">IF(OR($A79="",$F79=""),"",$F79*12)</f>
        <v/>
      </c>
      <c r="L79" s="0" t="str">
        <f aca="true">IF(OR($A79="",$D79=""),"",IF(TODAY()-$D79&lt;=IF($C79="",$C$5,$C79),"ACTIVO",IF(TODAY()-$D79&lt;=2*IF($C79="",$C$5,$C79),"SILENCIO","RIESGO")))</f>
        <v/>
      </c>
    </row>
    <row r="80" customFormat="false" ht="15" hidden="false" customHeight="false" outlineLevel="0" collapsed="false">
      <c r="A80" s="29"/>
      <c r="B80" s="29"/>
      <c r="C80" s="30"/>
      <c r="D80" s="31"/>
      <c r="E80" s="31"/>
      <c r="F80" s="32"/>
      <c r="G80" s="33"/>
      <c r="H80" s="34" t="str">
        <f aca="true">IF(OR($A80="",$D80=""),"",TODAY()-$D80)</f>
        <v/>
      </c>
      <c r="I80" s="35" t="str">
        <f aca="false">IF($L80="","",IF($L80="ACTIVO","🟢 Activo",IF($L80="SILENCIO","🟡 En silencio","🔴 En riesgo")))</f>
        <v/>
      </c>
      <c r="J80" s="36" t="str">
        <f aca="false">IF($L80="","",IF($L80="ACTIVO","Al día. No lo satures.",IF($L80="SILENCIO","Mensaje de contacto genuino (no de venta) esta semana.","Llamada de reactivación HOY con una razón concreta para volver.")))</f>
        <v/>
      </c>
      <c r="K80" s="37" t="str">
        <f aca="false">IF(OR($A80="",$F80=""),"",$F80*12)</f>
        <v/>
      </c>
      <c r="L80" s="0" t="str">
        <f aca="true">IF(OR($A80="",$D80=""),"",IF(TODAY()-$D80&lt;=IF($C80="",$C$5,$C80),"ACTIVO",IF(TODAY()-$D80&lt;=2*IF($C80="",$C$5,$C80),"SILENCIO","RIESGO")))</f>
        <v/>
      </c>
    </row>
    <row r="81" customFormat="false" ht="15" hidden="false" customHeight="false" outlineLevel="0" collapsed="false">
      <c r="A81" s="29"/>
      <c r="B81" s="29"/>
      <c r="C81" s="30"/>
      <c r="D81" s="31"/>
      <c r="E81" s="31"/>
      <c r="F81" s="32"/>
      <c r="G81" s="33"/>
      <c r="H81" s="34" t="str">
        <f aca="true">IF(OR($A81="",$D81=""),"",TODAY()-$D81)</f>
        <v/>
      </c>
      <c r="I81" s="35" t="str">
        <f aca="false">IF($L81="","",IF($L81="ACTIVO","🟢 Activo",IF($L81="SILENCIO","🟡 En silencio","🔴 En riesgo")))</f>
        <v/>
      </c>
      <c r="J81" s="36" t="str">
        <f aca="false">IF($L81="","",IF($L81="ACTIVO","Al día. No lo satures.",IF($L81="SILENCIO","Mensaje de contacto genuino (no de venta) esta semana.","Llamada de reactivación HOY con una razón concreta para volver.")))</f>
        <v/>
      </c>
      <c r="K81" s="37" t="str">
        <f aca="false">IF(OR($A81="",$F81=""),"",$F81*12)</f>
        <v/>
      </c>
      <c r="L81" s="0" t="str">
        <f aca="true">IF(OR($A81="",$D81=""),"",IF(TODAY()-$D81&lt;=IF($C81="",$C$5,$C81),"ACTIVO",IF(TODAY()-$D81&lt;=2*IF($C81="",$C$5,$C81),"SILENCIO","RIESGO")))</f>
        <v/>
      </c>
    </row>
    <row r="82" customFormat="false" ht="15" hidden="false" customHeight="false" outlineLevel="0" collapsed="false">
      <c r="A82" s="29"/>
      <c r="B82" s="29"/>
      <c r="C82" s="30"/>
      <c r="D82" s="31"/>
      <c r="E82" s="31"/>
      <c r="F82" s="32"/>
      <c r="G82" s="33"/>
      <c r="H82" s="34" t="str">
        <f aca="true">IF(OR($A82="",$D82=""),"",TODAY()-$D82)</f>
        <v/>
      </c>
      <c r="I82" s="35" t="str">
        <f aca="false">IF($L82="","",IF($L82="ACTIVO","🟢 Activo",IF($L82="SILENCIO","🟡 En silencio","🔴 En riesgo")))</f>
        <v/>
      </c>
      <c r="J82" s="36" t="str">
        <f aca="false">IF($L82="","",IF($L82="ACTIVO","Al día. No lo satures.",IF($L82="SILENCIO","Mensaje de contacto genuino (no de venta) esta semana.","Llamada de reactivación HOY con una razón concreta para volver.")))</f>
        <v/>
      </c>
      <c r="K82" s="37" t="str">
        <f aca="false">IF(OR($A82="",$F82=""),"",$F82*12)</f>
        <v/>
      </c>
      <c r="L82" s="0" t="str">
        <f aca="true">IF(OR($A82="",$D82=""),"",IF(TODAY()-$D82&lt;=IF($C82="",$C$5,$C82),"ACTIVO",IF(TODAY()-$D82&lt;=2*IF($C82="",$C$5,$C82),"SILENCIO","RIESGO")))</f>
        <v/>
      </c>
    </row>
    <row r="83" customFormat="false" ht="15" hidden="false" customHeight="false" outlineLevel="0" collapsed="false">
      <c r="A83" s="29"/>
      <c r="B83" s="29"/>
      <c r="C83" s="30"/>
      <c r="D83" s="31"/>
      <c r="E83" s="31"/>
      <c r="F83" s="32"/>
      <c r="G83" s="33"/>
      <c r="H83" s="34" t="str">
        <f aca="true">IF(OR($A83="",$D83=""),"",TODAY()-$D83)</f>
        <v/>
      </c>
      <c r="I83" s="35" t="str">
        <f aca="false">IF($L83="","",IF($L83="ACTIVO","🟢 Activo",IF($L83="SILENCIO","🟡 En silencio","🔴 En riesgo")))</f>
        <v/>
      </c>
      <c r="J83" s="36" t="str">
        <f aca="false">IF($L83="","",IF($L83="ACTIVO","Al día. No lo satures.",IF($L83="SILENCIO","Mensaje de contacto genuino (no de venta) esta semana.","Llamada de reactivación HOY con una razón concreta para volver.")))</f>
        <v/>
      </c>
      <c r="K83" s="37" t="str">
        <f aca="false">IF(OR($A83="",$F83=""),"",$F83*12)</f>
        <v/>
      </c>
      <c r="L83" s="0" t="str">
        <f aca="true">IF(OR($A83="",$D83=""),"",IF(TODAY()-$D83&lt;=IF($C83="",$C$5,$C83),"ACTIVO",IF(TODAY()-$D83&lt;=2*IF($C83="",$C$5,$C83),"SILENCIO","RIESGO")))</f>
        <v/>
      </c>
    </row>
    <row r="84" customFormat="false" ht="15" hidden="false" customHeight="false" outlineLevel="0" collapsed="false">
      <c r="A84" s="29"/>
      <c r="B84" s="29"/>
      <c r="C84" s="30"/>
      <c r="D84" s="31"/>
      <c r="E84" s="31"/>
      <c r="F84" s="32"/>
      <c r="G84" s="33"/>
      <c r="H84" s="34" t="str">
        <f aca="true">IF(OR($A84="",$D84=""),"",TODAY()-$D84)</f>
        <v/>
      </c>
      <c r="I84" s="35" t="str">
        <f aca="false">IF($L84="","",IF($L84="ACTIVO","🟢 Activo",IF($L84="SILENCIO","🟡 En silencio","🔴 En riesgo")))</f>
        <v/>
      </c>
      <c r="J84" s="36" t="str">
        <f aca="false">IF($L84="","",IF($L84="ACTIVO","Al día. No lo satures.",IF($L84="SILENCIO","Mensaje de contacto genuino (no de venta) esta semana.","Llamada de reactivación HOY con una razón concreta para volver.")))</f>
        <v/>
      </c>
      <c r="K84" s="37" t="str">
        <f aca="false">IF(OR($A84="",$F84=""),"",$F84*12)</f>
        <v/>
      </c>
      <c r="L84" s="0" t="str">
        <f aca="true">IF(OR($A84="",$D84=""),"",IF(TODAY()-$D84&lt;=IF($C84="",$C$5,$C84),"ACTIVO",IF(TODAY()-$D84&lt;=2*IF($C84="",$C$5,$C84),"SILENCIO","RIESGO")))</f>
        <v/>
      </c>
    </row>
    <row r="85" customFormat="false" ht="15" hidden="false" customHeight="false" outlineLevel="0" collapsed="false">
      <c r="A85" s="29"/>
      <c r="B85" s="29"/>
      <c r="C85" s="30"/>
      <c r="D85" s="31"/>
      <c r="E85" s="31"/>
      <c r="F85" s="32"/>
      <c r="G85" s="33"/>
      <c r="H85" s="34" t="str">
        <f aca="true">IF(OR($A85="",$D85=""),"",TODAY()-$D85)</f>
        <v/>
      </c>
      <c r="I85" s="35" t="str">
        <f aca="false">IF($L85="","",IF($L85="ACTIVO","🟢 Activo",IF($L85="SILENCIO","🟡 En silencio","🔴 En riesgo")))</f>
        <v/>
      </c>
      <c r="J85" s="36" t="str">
        <f aca="false">IF($L85="","",IF($L85="ACTIVO","Al día. No lo satures.",IF($L85="SILENCIO","Mensaje de contacto genuino (no de venta) esta semana.","Llamada de reactivación HOY con una razón concreta para volver.")))</f>
        <v/>
      </c>
      <c r="K85" s="37" t="str">
        <f aca="false">IF(OR($A85="",$F85=""),"",$F85*12)</f>
        <v/>
      </c>
      <c r="L85" s="0" t="str">
        <f aca="true">IF(OR($A85="",$D85=""),"",IF(TODAY()-$D85&lt;=IF($C85="",$C$5,$C85),"ACTIVO",IF(TODAY()-$D85&lt;=2*IF($C85="",$C$5,$C85),"SILENCIO","RIESGO")))</f>
        <v/>
      </c>
    </row>
    <row r="86" customFormat="false" ht="15" hidden="false" customHeight="false" outlineLevel="0" collapsed="false">
      <c r="A86" s="29"/>
      <c r="B86" s="29"/>
      <c r="C86" s="30"/>
      <c r="D86" s="31"/>
      <c r="E86" s="31"/>
      <c r="F86" s="32"/>
      <c r="G86" s="33"/>
      <c r="H86" s="34" t="str">
        <f aca="true">IF(OR($A86="",$D86=""),"",TODAY()-$D86)</f>
        <v/>
      </c>
      <c r="I86" s="35" t="str">
        <f aca="false">IF($L86="","",IF($L86="ACTIVO","🟢 Activo",IF($L86="SILENCIO","🟡 En silencio","🔴 En riesgo")))</f>
        <v/>
      </c>
      <c r="J86" s="36" t="str">
        <f aca="false">IF($L86="","",IF($L86="ACTIVO","Al día. No lo satures.",IF($L86="SILENCIO","Mensaje de contacto genuino (no de venta) esta semana.","Llamada de reactivación HOY con una razón concreta para volver.")))</f>
        <v/>
      </c>
      <c r="K86" s="37" t="str">
        <f aca="false">IF(OR($A86="",$F86=""),"",$F86*12)</f>
        <v/>
      </c>
      <c r="L86" s="0" t="str">
        <f aca="true">IF(OR($A86="",$D86=""),"",IF(TODAY()-$D86&lt;=IF($C86="",$C$5,$C86),"ACTIVO",IF(TODAY()-$D86&lt;=2*IF($C86="",$C$5,$C86),"SILENCIO","RIESGO")))</f>
        <v/>
      </c>
    </row>
    <row r="87" customFormat="false" ht="15" hidden="false" customHeight="false" outlineLevel="0" collapsed="false">
      <c r="A87" s="29"/>
      <c r="B87" s="29"/>
      <c r="C87" s="30"/>
      <c r="D87" s="31"/>
      <c r="E87" s="31"/>
      <c r="F87" s="32"/>
      <c r="G87" s="33"/>
      <c r="H87" s="34" t="str">
        <f aca="true">IF(OR($A87="",$D87=""),"",TODAY()-$D87)</f>
        <v/>
      </c>
      <c r="I87" s="35" t="str">
        <f aca="false">IF($L87="","",IF($L87="ACTIVO","🟢 Activo",IF($L87="SILENCIO","🟡 En silencio","🔴 En riesgo")))</f>
        <v/>
      </c>
      <c r="J87" s="36" t="str">
        <f aca="false">IF($L87="","",IF($L87="ACTIVO","Al día. No lo satures.",IF($L87="SILENCIO","Mensaje de contacto genuino (no de venta) esta semana.","Llamada de reactivación HOY con una razón concreta para volver.")))</f>
        <v/>
      </c>
      <c r="K87" s="37" t="str">
        <f aca="false">IF(OR($A87="",$F87=""),"",$F87*12)</f>
        <v/>
      </c>
      <c r="L87" s="0" t="str">
        <f aca="true">IF(OR($A87="",$D87=""),"",IF(TODAY()-$D87&lt;=IF($C87="",$C$5,$C87),"ACTIVO",IF(TODAY()-$D87&lt;=2*IF($C87="",$C$5,$C87),"SILENCIO","RIESGO")))</f>
        <v/>
      </c>
    </row>
    <row r="88" customFormat="false" ht="15" hidden="false" customHeight="false" outlineLevel="0" collapsed="false">
      <c r="A88" s="29"/>
      <c r="B88" s="29"/>
      <c r="C88" s="30"/>
      <c r="D88" s="31"/>
      <c r="E88" s="31"/>
      <c r="F88" s="32"/>
      <c r="G88" s="33"/>
      <c r="H88" s="34" t="str">
        <f aca="true">IF(OR($A88="",$D88=""),"",TODAY()-$D88)</f>
        <v/>
      </c>
      <c r="I88" s="35" t="str">
        <f aca="false">IF($L88="","",IF($L88="ACTIVO","🟢 Activo",IF($L88="SILENCIO","🟡 En silencio","🔴 En riesgo")))</f>
        <v/>
      </c>
      <c r="J88" s="36" t="str">
        <f aca="false">IF($L88="","",IF($L88="ACTIVO","Al día. No lo satures.",IF($L88="SILENCIO","Mensaje de contacto genuino (no de venta) esta semana.","Llamada de reactivación HOY con una razón concreta para volver.")))</f>
        <v/>
      </c>
      <c r="K88" s="37" t="str">
        <f aca="false">IF(OR($A88="",$F88=""),"",$F88*12)</f>
        <v/>
      </c>
      <c r="L88" s="0" t="str">
        <f aca="true">IF(OR($A88="",$D88=""),"",IF(TODAY()-$D88&lt;=IF($C88="",$C$5,$C88),"ACTIVO",IF(TODAY()-$D88&lt;=2*IF($C88="",$C$5,$C88),"SILENCIO","RIESGO")))</f>
        <v/>
      </c>
    </row>
    <row r="89" customFormat="false" ht="15" hidden="false" customHeight="false" outlineLevel="0" collapsed="false">
      <c r="A89" s="29"/>
      <c r="B89" s="29"/>
      <c r="C89" s="30"/>
      <c r="D89" s="31"/>
      <c r="E89" s="31"/>
      <c r="F89" s="32"/>
      <c r="G89" s="33"/>
      <c r="H89" s="34" t="str">
        <f aca="true">IF(OR($A89="",$D89=""),"",TODAY()-$D89)</f>
        <v/>
      </c>
      <c r="I89" s="35" t="str">
        <f aca="false">IF($L89="","",IF($L89="ACTIVO","🟢 Activo",IF($L89="SILENCIO","🟡 En silencio","🔴 En riesgo")))</f>
        <v/>
      </c>
      <c r="J89" s="36" t="str">
        <f aca="false">IF($L89="","",IF($L89="ACTIVO","Al día. No lo satures.",IF($L89="SILENCIO","Mensaje de contacto genuino (no de venta) esta semana.","Llamada de reactivación HOY con una razón concreta para volver.")))</f>
        <v/>
      </c>
      <c r="K89" s="37" t="str">
        <f aca="false">IF(OR($A89="",$F89=""),"",$F89*12)</f>
        <v/>
      </c>
      <c r="L89" s="0" t="str">
        <f aca="true">IF(OR($A89="",$D89=""),"",IF(TODAY()-$D89&lt;=IF($C89="",$C$5,$C89),"ACTIVO",IF(TODAY()-$D89&lt;=2*IF($C89="",$C$5,$C89),"SILENCIO","RIESGO")))</f>
        <v/>
      </c>
    </row>
    <row r="90" customFormat="false" ht="15" hidden="false" customHeight="false" outlineLevel="0" collapsed="false">
      <c r="A90" s="29"/>
      <c r="B90" s="29"/>
      <c r="C90" s="30"/>
      <c r="D90" s="31"/>
      <c r="E90" s="31"/>
      <c r="F90" s="32"/>
      <c r="G90" s="33"/>
      <c r="H90" s="34" t="str">
        <f aca="true">IF(OR($A90="",$D90=""),"",TODAY()-$D90)</f>
        <v/>
      </c>
      <c r="I90" s="35" t="str">
        <f aca="false">IF($L90="","",IF($L90="ACTIVO","🟢 Activo",IF($L90="SILENCIO","🟡 En silencio","🔴 En riesgo")))</f>
        <v/>
      </c>
      <c r="J90" s="36" t="str">
        <f aca="false">IF($L90="","",IF($L90="ACTIVO","Al día. No lo satures.",IF($L90="SILENCIO","Mensaje de contacto genuino (no de venta) esta semana.","Llamada de reactivación HOY con una razón concreta para volver.")))</f>
        <v/>
      </c>
      <c r="K90" s="37" t="str">
        <f aca="false">IF(OR($A90="",$F90=""),"",$F90*12)</f>
        <v/>
      </c>
      <c r="L90" s="0" t="str">
        <f aca="true">IF(OR($A90="",$D90=""),"",IF(TODAY()-$D90&lt;=IF($C90="",$C$5,$C90),"ACTIVO",IF(TODAY()-$D90&lt;=2*IF($C90="",$C$5,$C90),"SILENCIO","RIESGO")))</f>
        <v/>
      </c>
    </row>
    <row r="91" customFormat="false" ht="15" hidden="false" customHeight="false" outlineLevel="0" collapsed="false">
      <c r="A91" s="29"/>
      <c r="B91" s="29"/>
      <c r="C91" s="30"/>
      <c r="D91" s="31"/>
      <c r="E91" s="31"/>
      <c r="F91" s="32"/>
      <c r="G91" s="33"/>
      <c r="H91" s="34" t="str">
        <f aca="true">IF(OR($A91="",$D91=""),"",TODAY()-$D91)</f>
        <v/>
      </c>
      <c r="I91" s="35" t="str">
        <f aca="false">IF($L91="","",IF($L91="ACTIVO","🟢 Activo",IF($L91="SILENCIO","🟡 En silencio","🔴 En riesgo")))</f>
        <v/>
      </c>
      <c r="J91" s="36" t="str">
        <f aca="false">IF($L91="","",IF($L91="ACTIVO","Al día. No lo satures.",IF($L91="SILENCIO","Mensaje de contacto genuino (no de venta) esta semana.","Llamada de reactivación HOY con una razón concreta para volver.")))</f>
        <v/>
      </c>
      <c r="K91" s="37" t="str">
        <f aca="false">IF(OR($A91="",$F91=""),"",$F91*12)</f>
        <v/>
      </c>
      <c r="L91" s="0" t="str">
        <f aca="true">IF(OR($A91="",$D91=""),"",IF(TODAY()-$D91&lt;=IF($C91="",$C$5,$C91),"ACTIVO",IF(TODAY()-$D91&lt;=2*IF($C91="",$C$5,$C91),"SILENCIO","RIESGO")))</f>
        <v/>
      </c>
    </row>
    <row r="92" customFormat="false" ht="15" hidden="false" customHeight="false" outlineLevel="0" collapsed="false">
      <c r="A92" s="29"/>
      <c r="B92" s="29"/>
      <c r="C92" s="30"/>
      <c r="D92" s="31"/>
      <c r="E92" s="31"/>
      <c r="F92" s="32"/>
      <c r="G92" s="33"/>
      <c r="H92" s="34" t="str">
        <f aca="true">IF(OR($A92="",$D92=""),"",TODAY()-$D92)</f>
        <v/>
      </c>
      <c r="I92" s="35" t="str">
        <f aca="false">IF($L92="","",IF($L92="ACTIVO","🟢 Activo",IF($L92="SILENCIO","🟡 En silencio","🔴 En riesgo")))</f>
        <v/>
      </c>
      <c r="J92" s="36" t="str">
        <f aca="false">IF($L92="","",IF($L92="ACTIVO","Al día. No lo satures.",IF($L92="SILENCIO","Mensaje de contacto genuino (no de venta) esta semana.","Llamada de reactivación HOY con una razón concreta para volver.")))</f>
        <v/>
      </c>
      <c r="K92" s="37" t="str">
        <f aca="false">IF(OR($A92="",$F92=""),"",$F92*12)</f>
        <v/>
      </c>
      <c r="L92" s="0" t="str">
        <f aca="true">IF(OR($A92="",$D92=""),"",IF(TODAY()-$D92&lt;=IF($C92="",$C$5,$C92),"ACTIVO",IF(TODAY()-$D92&lt;=2*IF($C92="",$C$5,$C92),"SILENCIO","RIESGO")))</f>
        <v/>
      </c>
    </row>
    <row r="93" customFormat="false" ht="15" hidden="false" customHeight="false" outlineLevel="0" collapsed="false">
      <c r="A93" s="29"/>
      <c r="B93" s="29"/>
      <c r="C93" s="30"/>
      <c r="D93" s="31"/>
      <c r="E93" s="31"/>
      <c r="F93" s="32"/>
      <c r="G93" s="33"/>
      <c r="H93" s="34" t="str">
        <f aca="true">IF(OR($A93="",$D93=""),"",TODAY()-$D93)</f>
        <v/>
      </c>
      <c r="I93" s="35" t="str">
        <f aca="false">IF($L93="","",IF($L93="ACTIVO","🟢 Activo",IF($L93="SILENCIO","🟡 En silencio","🔴 En riesgo")))</f>
        <v/>
      </c>
      <c r="J93" s="36" t="str">
        <f aca="false">IF($L93="","",IF($L93="ACTIVO","Al día. No lo satures.",IF($L93="SILENCIO","Mensaje de contacto genuino (no de venta) esta semana.","Llamada de reactivación HOY con una razón concreta para volver.")))</f>
        <v/>
      </c>
      <c r="K93" s="37" t="str">
        <f aca="false">IF(OR($A93="",$F93=""),"",$F93*12)</f>
        <v/>
      </c>
      <c r="L93" s="0" t="str">
        <f aca="true">IF(OR($A93="",$D93=""),"",IF(TODAY()-$D93&lt;=IF($C93="",$C$5,$C93),"ACTIVO",IF(TODAY()-$D93&lt;=2*IF($C93="",$C$5,$C93),"SILENCIO","RIESGO")))</f>
        <v/>
      </c>
    </row>
    <row r="94" customFormat="false" ht="15" hidden="false" customHeight="false" outlineLevel="0" collapsed="false">
      <c r="A94" s="29"/>
      <c r="B94" s="29"/>
      <c r="C94" s="30"/>
      <c r="D94" s="31"/>
      <c r="E94" s="31"/>
      <c r="F94" s="32"/>
      <c r="G94" s="33"/>
      <c r="H94" s="34" t="str">
        <f aca="true">IF(OR($A94="",$D94=""),"",TODAY()-$D94)</f>
        <v/>
      </c>
      <c r="I94" s="35" t="str">
        <f aca="false">IF($L94="","",IF($L94="ACTIVO","🟢 Activo",IF($L94="SILENCIO","🟡 En silencio","🔴 En riesgo")))</f>
        <v/>
      </c>
      <c r="J94" s="36" t="str">
        <f aca="false">IF($L94="","",IF($L94="ACTIVO","Al día. No lo satures.",IF($L94="SILENCIO","Mensaje de contacto genuino (no de venta) esta semana.","Llamada de reactivación HOY con una razón concreta para volver.")))</f>
        <v/>
      </c>
      <c r="K94" s="37" t="str">
        <f aca="false">IF(OR($A94="",$F94=""),"",$F94*12)</f>
        <v/>
      </c>
      <c r="L94" s="0" t="str">
        <f aca="true">IF(OR($A94="",$D94=""),"",IF(TODAY()-$D94&lt;=IF($C94="",$C$5,$C94),"ACTIVO",IF(TODAY()-$D94&lt;=2*IF($C94="",$C$5,$C94),"SILENCIO","RIESGO")))</f>
        <v/>
      </c>
    </row>
    <row r="95" customFormat="false" ht="15" hidden="false" customHeight="false" outlineLevel="0" collapsed="false">
      <c r="A95" s="29"/>
      <c r="B95" s="29"/>
      <c r="C95" s="30"/>
      <c r="D95" s="31"/>
      <c r="E95" s="31"/>
      <c r="F95" s="32"/>
      <c r="G95" s="33"/>
      <c r="H95" s="34" t="str">
        <f aca="true">IF(OR($A95="",$D95=""),"",TODAY()-$D95)</f>
        <v/>
      </c>
      <c r="I95" s="35" t="str">
        <f aca="false">IF($L95="","",IF($L95="ACTIVO","🟢 Activo",IF($L95="SILENCIO","🟡 En silencio","🔴 En riesgo")))</f>
        <v/>
      </c>
      <c r="J95" s="36" t="str">
        <f aca="false">IF($L95="","",IF($L95="ACTIVO","Al día. No lo satures.",IF($L95="SILENCIO","Mensaje de contacto genuino (no de venta) esta semana.","Llamada de reactivación HOY con una razón concreta para volver.")))</f>
        <v/>
      </c>
      <c r="K95" s="37" t="str">
        <f aca="false">IF(OR($A95="",$F95=""),"",$F95*12)</f>
        <v/>
      </c>
      <c r="L95" s="0" t="str">
        <f aca="true">IF(OR($A95="",$D95=""),"",IF(TODAY()-$D95&lt;=IF($C95="",$C$5,$C95),"ACTIVO",IF(TODAY()-$D95&lt;=2*IF($C95="",$C$5,$C95),"SILENCIO","RIESGO")))</f>
        <v/>
      </c>
    </row>
    <row r="96" customFormat="false" ht="15" hidden="false" customHeight="false" outlineLevel="0" collapsed="false">
      <c r="A96" s="29"/>
      <c r="B96" s="29"/>
      <c r="C96" s="30"/>
      <c r="D96" s="31"/>
      <c r="E96" s="31"/>
      <c r="F96" s="32"/>
      <c r="G96" s="33"/>
      <c r="H96" s="34" t="str">
        <f aca="true">IF(OR($A96="",$D96=""),"",TODAY()-$D96)</f>
        <v/>
      </c>
      <c r="I96" s="35" t="str">
        <f aca="false">IF($L96="","",IF($L96="ACTIVO","🟢 Activo",IF($L96="SILENCIO","🟡 En silencio","🔴 En riesgo")))</f>
        <v/>
      </c>
      <c r="J96" s="36" t="str">
        <f aca="false">IF($L96="","",IF($L96="ACTIVO","Al día. No lo satures.",IF($L96="SILENCIO","Mensaje de contacto genuino (no de venta) esta semana.","Llamada de reactivación HOY con una razón concreta para volver.")))</f>
        <v/>
      </c>
      <c r="K96" s="37" t="str">
        <f aca="false">IF(OR($A96="",$F96=""),"",$F96*12)</f>
        <v/>
      </c>
      <c r="L96" s="0" t="str">
        <f aca="true">IF(OR($A96="",$D96=""),"",IF(TODAY()-$D96&lt;=IF($C96="",$C$5,$C96),"ACTIVO",IF(TODAY()-$D96&lt;=2*IF($C96="",$C$5,$C96),"SILENCIO","RIESGO")))</f>
        <v/>
      </c>
    </row>
    <row r="97" customFormat="false" ht="15" hidden="false" customHeight="false" outlineLevel="0" collapsed="false">
      <c r="A97" s="29"/>
      <c r="B97" s="29"/>
      <c r="C97" s="30"/>
      <c r="D97" s="31"/>
      <c r="E97" s="31"/>
      <c r="F97" s="32"/>
      <c r="G97" s="33"/>
      <c r="H97" s="34" t="str">
        <f aca="true">IF(OR($A97="",$D97=""),"",TODAY()-$D97)</f>
        <v/>
      </c>
      <c r="I97" s="35" t="str">
        <f aca="false">IF($L97="","",IF($L97="ACTIVO","🟢 Activo",IF($L97="SILENCIO","🟡 En silencio","🔴 En riesgo")))</f>
        <v/>
      </c>
      <c r="J97" s="36" t="str">
        <f aca="false">IF($L97="","",IF($L97="ACTIVO","Al día. No lo satures.",IF($L97="SILENCIO","Mensaje de contacto genuino (no de venta) esta semana.","Llamada de reactivación HOY con una razón concreta para volver.")))</f>
        <v/>
      </c>
      <c r="K97" s="37" t="str">
        <f aca="false">IF(OR($A97="",$F97=""),"",$F97*12)</f>
        <v/>
      </c>
      <c r="L97" s="0" t="str">
        <f aca="true">IF(OR($A97="",$D97=""),"",IF(TODAY()-$D97&lt;=IF($C97="",$C$5,$C97),"ACTIVO",IF(TODAY()-$D97&lt;=2*IF($C97="",$C$5,$C97),"SILENCIO","RIESGO")))</f>
        <v/>
      </c>
    </row>
    <row r="98" customFormat="false" ht="15" hidden="false" customHeight="false" outlineLevel="0" collapsed="false">
      <c r="A98" s="29"/>
      <c r="B98" s="29"/>
      <c r="C98" s="30"/>
      <c r="D98" s="31"/>
      <c r="E98" s="31"/>
      <c r="F98" s="32"/>
      <c r="G98" s="33"/>
      <c r="H98" s="34" t="str">
        <f aca="true">IF(OR($A98="",$D98=""),"",TODAY()-$D98)</f>
        <v/>
      </c>
      <c r="I98" s="35" t="str">
        <f aca="false">IF($L98="","",IF($L98="ACTIVO","🟢 Activo",IF($L98="SILENCIO","🟡 En silencio","🔴 En riesgo")))</f>
        <v/>
      </c>
      <c r="J98" s="36" t="str">
        <f aca="false">IF($L98="","",IF($L98="ACTIVO","Al día. No lo satures.",IF($L98="SILENCIO","Mensaje de contacto genuino (no de venta) esta semana.","Llamada de reactivación HOY con una razón concreta para volver.")))</f>
        <v/>
      </c>
      <c r="K98" s="37" t="str">
        <f aca="false">IF(OR($A98="",$F98=""),"",$F98*12)</f>
        <v/>
      </c>
      <c r="L98" s="0" t="str">
        <f aca="true">IF(OR($A98="",$D98=""),"",IF(TODAY()-$D98&lt;=IF($C98="",$C$5,$C98),"ACTIVO",IF(TODAY()-$D98&lt;=2*IF($C98="",$C$5,$C98),"SILENCIO","RIESGO")))</f>
        <v/>
      </c>
    </row>
    <row r="99" customFormat="false" ht="15" hidden="false" customHeight="false" outlineLevel="0" collapsed="false">
      <c r="A99" s="29"/>
      <c r="B99" s="29"/>
      <c r="C99" s="30"/>
      <c r="D99" s="31"/>
      <c r="E99" s="31"/>
      <c r="F99" s="32"/>
      <c r="G99" s="33"/>
      <c r="H99" s="34" t="str">
        <f aca="true">IF(OR($A99="",$D99=""),"",TODAY()-$D99)</f>
        <v/>
      </c>
      <c r="I99" s="35" t="str">
        <f aca="false">IF($L99="","",IF($L99="ACTIVO","🟢 Activo",IF($L99="SILENCIO","🟡 En silencio","🔴 En riesgo")))</f>
        <v/>
      </c>
      <c r="J99" s="36" t="str">
        <f aca="false">IF($L99="","",IF($L99="ACTIVO","Al día. No lo satures.",IF($L99="SILENCIO","Mensaje de contacto genuino (no de venta) esta semana.","Llamada de reactivación HOY con una razón concreta para volver.")))</f>
        <v/>
      </c>
      <c r="K99" s="37" t="str">
        <f aca="false">IF(OR($A99="",$F99=""),"",$F99*12)</f>
        <v/>
      </c>
      <c r="L99" s="0" t="str">
        <f aca="true">IF(OR($A99="",$D99=""),"",IF(TODAY()-$D99&lt;=IF($C99="",$C$5,$C99),"ACTIVO",IF(TODAY()-$D99&lt;=2*IF($C99="",$C$5,$C99),"SILENCIO","RIESGO")))</f>
        <v/>
      </c>
    </row>
    <row r="100" customFormat="false" ht="15" hidden="false" customHeight="false" outlineLevel="0" collapsed="false">
      <c r="A100" s="29"/>
      <c r="B100" s="29"/>
      <c r="C100" s="30"/>
      <c r="D100" s="31"/>
      <c r="E100" s="31"/>
      <c r="F100" s="32"/>
      <c r="G100" s="33"/>
      <c r="H100" s="34" t="str">
        <f aca="true">IF(OR($A100="",$D100=""),"",TODAY()-$D100)</f>
        <v/>
      </c>
      <c r="I100" s="35" t="str">
        <f aca="false">IF($L100="","",IF($L100="ACTIVO","🟢 Activo",IF($L100="SILENCIO","🟡 En silencio","🔴 En riesgo")))</f>
        <v/>
      </c>
      <c r="J100" s="36" t="str">
        <f aca="false">IF($L100="","",IF($L100="ACTIVO","Al día. No lo satures.",IF($L100="SILENCIO","Mensaje de contacto genuino (no de venta) esta semana.","Llamada de reactivación HOY con una razón concreta para volver.")))</f>
        <v/>
      </c>
      <c r="K100" s="37" t="str">
        <f aca="false">IF(OR($A100="",$F100=""),"",$F100*12)</f>
        <v/>
      </c>
      <c r="L100" s="0" t="str">
        <f aca="true">IF(OR($A100="",$D100=""),"",IF(TODAY()-$D100&lt;=IF($C100="",$C$5,$C100),"ACTIVO",IF(TODAY()-$D100&lt;=2*IF($C100="",$C$5,$C100),"SILENCIO","RIESGO")))</f>
        <v/>
      </c>
    </row>
    <row r="101" customFormat="false" ht="15" hidden="false" customHeight="false" outlineLevel="0" collapsed="false">
      <c r="A101" s="29"/>
      <c r="B101" s="29"/>
      <c r="C101" s="30"/>
      <c r="D101" s="31"/>
      <c r="E101" s="31"/>
      <c r="F101" s="32"/>
      <c r="G101" s="33"/>
      <c r="H101" s="34" t="str">
        <f aca="true">IF(OR($A101="",$D101=""),"",TODAY()-$D101)</f>
        <v/>
      </c>
      <c r="I101" s="35" t="str">
        <f aca="false">IF($L101="","",IF($L101="ACTIVO","🟢 Activo",IF($L101="SILENCIO","🟡 En silencio","🔴 En riesgo")))</f>
        <v/>
      </c>
      <c r="J101" s="36" t="str">
        <f aca="false">IF($L101="","",IF($L101="ACTIVO","Al día. No lo satures.",IF($L101="SILENCIO","Mensaje de contacto genuino (no de venta) esta semana.","Llamada de reactivación HOY con una razón concreta para volver.")))</f>
        <v/>
      </c>
      <c r="K101" s="37" t="str">
        <f aca="false">IF(OR($A101="",$F101=""),"",$F101*12)</f>
        <v/>
      </c>
      <c r="L101" s="0" t="str">
        <f aca="true">IF(OR($A101="",$D101=""),"",IF(TODAY()-$D101&lt;=IF($C101="",$C$5,$C101),"ACTIVO",IF(TODAY()-$D101&lt;=2*IF($C101="",$C$5,$C101),"SILENCIO","RIESGO")))</f>
        <v/>
      </c>
    </row>
    <row r="102" customFormat="false" ht="15" hidden="false" customHeight="false" outlineLevel="0" collapsed="false">
      <c r="A102" s="29"/>
      <c r="B102" s="29"/>
      <c r="C102" s="30"/>
      <c r="D102" s="31"/>
      <c r="E102" s="31"/>
      <c r="F102" s="32"/>
      <c r="G102" s="33"/>
      <c r="H102" s="34" t="str">
        <f aca="true">IF(OR($A102="",$D102=""),"",TODAY()-$D102)</f>
        <v/>
      </c>
      <c r="I102" s="35" t="str">
        <f aca="false">IF($L102="","",IF($L102="ACTIVO","🟢 Activo",IF($L102="SILENCIO","🟡 En silencio","🔴 En riesgo")))</f>
        <v/>
      </c>
      <c r="J102" s="36" t="str">
        <f aca="false">IF($L102="","",IF($L102="ACTIVO","Al día. No lo satures.",IF($L102="SILENCIO","Mensaje de contacto genuino (no de venta) esta semana.","Llamada de reactivación HOY con una razón concreta para volver.")))</f>
        <v/>
      </c>
      <c r="K102" s="37" t="str">
        <f aca="false">IF(OR($A102="",$F102=""),"",$F102*12)</f>
        <v/>
      </c>
      <c r="L102" s="0" t="str">
        <f aca="true">IF(OR($A102="",$D102=""),"",IF(TODAY()-$D102&lt;=IF($C102="",$C$5,$C102),"ACTIVO",IF(TODAY()-$D102&lt;=2*IF($C102="",$C$5,$C102),"SILENCIO","RIESGO")))</f>
        <v/>
      </c>
    </row>
    <row r="103" customFormat="false" ht="15" hidden="false" customHeight="false" outlineLevel="0" collapsed="false">
      <c r="A103" s="29"/>
      <c r="B103" s="29"/>
      <c r="C103" s="30"/>
      <c r="D103" s="31"/>
      <c r="E103" s="31"/>
      <c r="F103" s="32"/>
      <c r="G103" s="33"/>
      <c r="H103" s="34" t="str">
        <f aca="true">IF(OR($A103="",$D103=""),"",TODAY()-$D103)</f>
        <v/>
      </c>
      <c r="I103" s="35" t="str">
        <f aca="false">IF($L103="","",IF($L103="ACTIVO","🟢 Activo",IF($L103="SILENCIO","🟡 En silencio","🔴 En riesgo")))</f>
        <v/>
      </c>
      <c r="J103" s="36" t="str">
        <f aca="false">IF($L103="","",IF($L103="ACTIVO","Al día. No lo satures.",IF($L103="SILENCIO","Mensaje de contacto genuino (no de venta) esta semana.","Llamada de reactivación HOY con una razón concreta para volver.")))</f>
        <v/>
      </c>
      <c r="K103" s="37" t="str">
        <f aca="false">IF(OR($A103="",$F103=""),"",$F103*12)</f>
        <v/>
      </c>
      <c r="L103" s="0" t="str">
        <f aca="true">IF(OR($A103="",$D103=""),"",IF(TODAY()-$D103&lt;=IF($C103="",$C$5,$C103),"ACTIVO",IF(TODAY()-$D103&lt;=2*IF($C103="",$C$5,$C103),"SILENCIO","RIESGO")))</f>
        <v/>
      </c>
    </row>
    <row r="104" customFormat="false" ht="15" hidden="false" customHeight="false" outlineLevel="0" collapsed="false">
      <c r="A104" s="29"/>
      <c r="B104" s="29"/>
      <c r="C104" s="30"/>
      <c r="D104" s="31"/>
      <c r="E104" s="31"/>
      <c r="F104" s="32"/>
      <c r="G104" s="33"/>
      <c r="H104" s="34" t="str">
        <f aca="true">IF(OR($A104="",$D104=""),"",TODAY()-$D104)</f>
        <v/>
      </c>
      <c r="I104" s="35" t="str">
        <f aca="false">IF($L104="","",IF($L104="ACTIVO","🟢 Activo",IF($L104="SILENCIO","🟡 En silencio","🔴 En riesgo")))</f>
        <v/>
      </c>
      <c r="J104" s="36" t="str">
        <f aca="false">IF($L104="","",IF($L104="ACTIVO","Al día. No lo satures.",IF($L104="SILENCIO","Mensaje de contacto genuino (no de venta) esta semana.","Llamada de reactivación HOY con una razón concreta para volver.")))</f>
        <v/>
      </c>
      <c r="K104" s="37" t="str">
        <f aca="false">IF(OR($A104="",$F104=""),"",$F104*12)</f>
        <v/>
      </c>
      <c r="L104" s="0" t="str">
        <f aca="true">IF(OR($A104="",$D104=""),"",IF(TODAY()-$D104&lt;=IF($C104="",$C$5,$C104),"ACTIVO",IF(TODAY()-$D104&lt;=2*IF($C104="",$C$5,$C104),"SILENCIO","RIESGO")))</f>
        <v/>
      </c>
    </row>
    <row r="105" customFormat="false" ht="15" hidden="false" customHeight="false" outlineLevel="0" collapsed="false">
      <c r="A105" s="29"/>
      <c r="B105" s="29"/>
      <c r="C105" s="30"/>
      <c r="D105" s="31"/>
      <c r="E105" s="31"/>
      <c r="F105" s="32"/>
      <c r="G105" s="33"/>
      <c r="H105" s="34" t="str">
        <f aca="true">IF(OR($A105="",$D105=""),"",TODAY()-$D105)</f>
        <v/>
      </c>
      <c r="I105" s="35" t="str">
        <f aca="false">IF($L105="","",IF($L105="ACTIVO","🟢 Activo",IF($L105="SILENCIO","🟡 En silencio","🔴 En riesgo")))</f>
        <v/>
      </c>
      <c r="J105" s="36" t="str">
        <f aca="false">IF($L105="","",IF($L105="ACTIVO","Al día. No lo satures.",IF($L105="SILENCIO","Mensaje de contacto genuino (no de venta) esta semana.","Llamada de reactivación HOY con una razón concreta para volver.")))</f>
        <v/>
      </c>
      <c r="K105" s="37" t="str">
        <f aca="false">IF(OR($A105="",$F105=""),"",$F105*12)</f>
        <v/>
      </c>
      <c r="L105" s="0" t="str">
        <f aca="true">IF(OR($A105="",$D105=""),"",IF(TODAY()-$D105&lt;=IF($C105="",$C$5,$C105),"ACTIVO",IF(TODAY()-$D105&lt;=2*IF($C105="",$C$5,$C105),"SILENCIO","RIESGO")))</f>
        <v/>
      </c>
    </row>
    <row r="106" customFormat="false" ht="15" hidden="false" customHeight="false" outlineLevel="0" collapsed="false">
      <c r="A106" s="29"/>
      <c r="B106" s="29"/>
      <c r="C106" s="30"/>
      <c r="D106" s="31"/>
      <c r="E106" s="31"/>
      <c r="F106" s="32"/>
      <c r="G106" s="33"/>
      <c r="H106" s="34" t="str">
        <f aca="true">IF(OR($A106="",$D106=""),"",TODAY()-$D106)</f>
        <v/>
      </c>
      <c r="I106" s="35" t="str">
        <f aca="false">IF($L106="","",IF($L106="ACTIVO","🟢 Activo",IF($L106="SILENCIO","🟡 En silencio","🔴 En riesgo")))</f>
        <v/>
      </c>
      <c r="J106" s="36" t="str">
        <f aca="false">IF($L106="","",IF($L106="ACTIVO","Al día. No lo satures.",IF($L106="SILENCIO","Mensaje de contacto genuino (no de venta) esta semana.","Llamada de reactivación HOY con una razón concreta para volver.")))</f>
        <v/>
      </c>
      <c r="K106" s="37" t="str">
        <f aca="false">IF(OR($A106="",$F106=""),"",$F106*12)</f>
        <v/>
      </c>
      <c r="L106" s="0" t="str">
        <f aca="true">IF(OR($A106="",$D106=""),"",IF(TODAY()-$D106&lt;=IF($C106="",$C$5,$C106),"ACTIVO",IF(TODAY()-$D106&lt;=2*IF($C106="",$C$5,$C106),"SILENCIO","RIESGO")))</f>
        <v/>
      </c>
    </row>
    <row r="107" customFormat="false" ht="15" hidden="false" customHeight="false" outlineLevel="0" collapsed="false">
      <c r="A107" s="29"/>
      <c r="B107" s="29"/>
      <c r="C107" s="30"/>
      <c r="D107" s="31"/>
      <c r="E107" s="31"/>
      <c r="F107" s="32"/>
      <c r="G107" s="33"/>
      <c r="H107" s="34" t="str">
        <f aca="true">IF(OR($A107="",$D107=""),"",TODAY()-$D107)</f>
        <v/>
      </c>
      <c r="I107" s="35" t="str">
        <f aca="false">IF($L107="","",IF($L107="ACTIVO","🟢 Activo",IF($L107="SILENCIO","🟡 En silencio","🔴 En riesgo")))</f>
        <v/>
      </c>
      <c r="J107" s="36" t="str">
        <f aca="false">IF($L107="","",IF($L107="ACTIVO","Al día. No lo satures.",IF($L107="SILENCIO","Mensaje de contacto genuino (no de venta) esta semana.","Llamada de reactivación HOY con una razón concreta para volver.")))</f>
        <v/>
      </c>
      <c r="K107" s="37" t="str">
        <f aca="false">IF(OR($A107="",$F107=""),"",$F107*12)</f>
        <v/>
      </c>
      <c r="L107" s="0" t="str">
        <f aca="true">IF(OR($A107="",$D107=""),"",IF(TODAY()-$D107&lt;=IF($C107="",$C$5,$C107),"ACTIVO",IF(TODAY()-$D107&lt;=2*IF($C107="",$C$5,$C107),"SILENCIO","RIESGO")))</f>
        <v/>
      </c>
    </row>
    <row r="108" customFormat="false" ht="15" hidden="false" customHeight="false" outlineLevel="0" collapsed="false">
      <c r="A108" s="29"/>
      <c r="B108" s="29"/>
      <c r="C108" s="30"/>
      <c r="D108" s="31"/>
      <c r="E108" s="31"/>
      <c r="F108" s="32"/>
      <c r="G108" s="33"/>
      <c r="H108" s="34" t="str">
        <f aca="true">IF(OR($A108="",$D108=""),"",TODAY()-$D108)</f>
        <v/>
      </c>
      <c r="I108" s="35" t="str">
        <f aca="false">IF($L108="","",IF($L108="ACTIVO","🟢 Activo",IF($L108="SILENCIO","🟡 En silencio","🔴 En riesgo")))</f>
        <v/>
      </c>
      <c r="J108" s="36" t="str">
        <f aca="false">IF($L108="","",IF($L108="ACTIVO","Al día. No lo satures.",IF($L108="SILENCIO","Mensaje de contacto genuino (no de venta) esta semana.","Llamada de reactivación HOY con una razón concreta para volver.")))</f>
        <v/>
      </c>
      <c r="K108" s="37" t="str">
        <f aca="false">IF(OR($A108="",$F108=""),"",$F108*12)</f>
        <v/>
      </c>
      <c r="L108" s="0" t="str">
        <f aca="true">IF(OR($A108="",$D108=""),"",IF(TODAY()-$D108&lt;=IF($C108="",$C$5,$C108),"ACTIVO",IF(TODAY()-$D108&lt;=2*IF($C108="",$C$5,$C108),"SILENCIO","RIESGO")))</f>
        <v/>
      </c>
    </row>
    <row r="109" customFormat="false" ht="15" hidden="false" customHeight="false" outlineLevel="0" collapsed="false">
      <c r="A109" s="29"/>
      <c r="B109" s="29"/>
      <c r="C109" s="30"/>
      <c r="D109" s="31"/>
      <c r="E109" s="31"/>
      <c r="F109" s="32"/>
      <c r="G109" s="33"/>
      <c r="H109" s="34" t="str">
        <f aca="true">IF(OR($A109="",$D109=""),"",TODAY()-$D109)</f>
        <v/>
      </c>
      <c r="I109" s="35" t="str">
        <f aca="false">IF($L109="","",IF($L109="ACTIVO","🟢 Activo",IF($L109="SILENCIO","🟡 En silencio","🔴 En riesgo")))</f>
        <v/>
      </c>
      <c r="J109" s="36" t="str">
        <f aca="false">IF($L109="","",IF($L109="ACTIVO","Al día. No lo satures.",IF($L109="SILENCIO","Mensaje de contacto genuino (no de venta) esta semana.","Llamada de reactivación HOY con una razón concreta para volver.")))</f>
        <v/>
      </c>
      <c r="K109" s="37" t="str">
        <f aca="false">IF(OR($A109="",$F109=""),"",$F109*12)</f>
        <v/>
      </c>
      <c r="L109" s="0" t="str">
        <f aca="true">IF(OR($A109="",$D109=""),"",IF(TODAY()-$D109&lt;=IF($C109="",$C$5,$C109),"ACTIVO",IF(TODAY()-$D109&lt;=2*IF($C109="",$C$5,$C109),"SILENCIO","RIESGO")))</f>
        <v/>
      </c>
    </row>
    <row r="110" customFormat="false" ht="15" hidden="false" customHeight="false" outlineLevel="0" collapsed="false">
      <c r="A110" s="29"/>
      <c r="B110" s="29"/>
      <c r="C110" s="30"/>
      <c r="D110" s="31"/>
      <c r="E110" s="31"/>
      <c r="F110" s="32"/>
      <c r="G110" s="33"/>
      <c r="H110" s="34" t="str">
        <f aca="true">IF(OR($A110="",$D110=""),"",TODAY()-$D110)</f>
        <v/>
      </c>
      <c r="I110" s="35" t="str">
        <f aca="false">IF($L110="","",IF($L110="ACTIVO","🟢 Activo",IF($L110="SILENCIO","🟡 En silencio","🔴 En riesgo")))</f>
        <v/>
      </c>
      <c r="J110" s="36" t="str">
        <f aca="false">IF($L110="","",IF($L110="ACTIVO","Al día. No lo satures.",IF($L110="SILENCIO","Mensaje de contacto genuino (no de venta) esta semana.","Llamada de reactivación HOY con una razón concreta para volver.")))</f>
        <v/>
      </c>
      <c r="K110" s="37" t="str">
        <f aca="false">IF(OR($A110="",$F110=""),"",$F110*12)</f>
        <v/>
      </c>
      <c r="L110" s="0" t="str">
        <f aca="true">IF(OR($A110="",$D110=""),"",IF(TODAY()-$D110&lt;=IF($C110="",$C$5,$C110),"ACTIVO",IF(TODAY()-$D110&lt;=2*IF($C110="",$C$5,$C110),"SILENCIO","RIESGO")))</f>
        <v/>
      </c>
    </row>
    <row r="111" customFormat="false" ht="15" hidden="false" customHeight="false" outlineLevel="0" collapsed="false">
      <c r="A111" s="29"/>
      <c r="B111" s="29"/>
      <c r="C111" s="30"/>
      <c r="D111" s="31"/>
      <c r="E111" s="31"/>
      <c r="F111" s="32"/>
      <c r="G111" s="33"/>
      <c r="H111" s="34" t="str">
        <f aca="true">IF(OR($A111="",$D111=""),"",TODAY()-$D111)</f>
        <v/>
      </c>
      <c r="I111" s="35" t="str">
        <f aca="false">IF($L111="","",IF($L111="ACTIVO","🟢 Activo",IF($L111="SILENCIO","🟡 En silencio","🔴 En riesgo")))</f>
        <v/>
      </c>
      <c r="J111" s="36" t="str">
        <f aca="false">IF($L111="","",IF($L111="ACTIVO","Al día. No lo satures.",IF($L111="SILENCIO","Mensaje de contacto genuino (no de venta) esta semana.","Llamada de reactivación HOY con una razón concreta para volver.")))</f>
        <v/>
      </c>
      <c r="K111" s="37" t="str">
        <f aca="false">IF(OR($A111="",$F111=""),"",$F111*12)</f>
        <v/>
      </c>
      <c r="L111" s="0" t="str">
        <f aca="true">IF(OR($A111="",$D111=""),"",IF(TODAY()-$D111&lt;=IF($C111="",$C$5,$C111),"ACTIVO",IF(TODAY()-$D111&lt;=2*IF($C111="",$C$5,$C111),"SILENCIO","RIESGO")))</f>
        <v/>
      </c>
    </row>
    <row r="112" customFormat="false" ht="15" hidden="false" customHeight="false" outlineLevel="0" collapsed="false">
      <c r="A112" s="29"/>
      <c r="B112" s="29"/>
      <c r="C112" s="30"/>
      <c r="D112" s="31"/>
      <c r="E112" s="31"/>
      <c r="F112" s="32"/>
      <c r="G112" s="33"/>
      <c r="H112" s="34" t="str">
        <f aca="true">IF(OR($A112="",$D112=""),"",TODAY()-$D112)</f>
        <v/>
      </c>
      <c r="I112" s="35" t="str">
        <f aca="false">IF($L112="","",IF($L112="ACTIVO","🟢 Activo",IF($L112="SILENCIO","🟡 En silencio","🔴 En riesgo")))</f>
        <v/>
      </c>
      <c r="J112" s="36" t="str">
        <f aca="false">IF($L112="","",IF($L112="ACTIVO","Al día. No lo satures.",IF($L112="SILENCIO","Mensaje de contacto genuino (no de venta) esta semana.","Llamada de reactivación HOY con una razón concreta para volver.")))</f>
        <v/>
      </c>
      <c r="K112" s="37" t="str">
        <f aca="false">IF(OR($A112="",$F112=""),"",$F112*12)</f>
        <v/>
      </c>
      <c r="L112" s="0" t="str">
        <f aca="true">IF(OR($A112="",$D112=""),"",IF(TODAY()-$D112&lt;=IF($C112="",$C$5,$C112),"ACTIVO",IF(TODAY()-$D112&lt;=2*IF($C112="",$C$5,$C112),"SILENCIO","RIESGO")))</f>
        <v/>
      </c>
    </row>
    <row r="113" customFormat="false" ht="15" hidden="false" customHeight="false" outlineLevel="0" collapsed="false">
      <c r="A113" s="29"/>
      <c r="B113" s="29"/>
      <c r="C113" s="30"/>
      <c r="D113" s="31"/>
      <c r="E113" s="31"/>
      <c r="F113" s="32"/>
      <c r="G113" s="33"/>
      <c r="H113" s="34" t="str">
        <f aca="true">IF(OR($A113="",$D113=""),"",TODAY()-$D113)</f>
        <v/>
      </c>
      <c r="I113" s="35" t="str">
        <f aca="false">IF($L113="","",IF($L113="ACTIVO","🟢 Activo",IF($L113="SILENCIO","🟡 En silencio","🔴 En riesgo")))</f>
        <v/>
      </c>
      <c r="J113" s="36" t="str">
        <f aca="false">IF($L113="","",IF($L113="ACTIVO","Al día. No lo satures.",IF($L113="SILENCIO","Mensaje de contacto genuino (no de venta) esta semana.","Llamada de reactivación HOY con una razón concreta para volver.")))</f>
        <v/>
      </c>
      <c r="K113" s="37" t="str">
        <f aca="false">IF(OR($A113="",$F113=""),"",$F113*12)</f>
        <v/>
      </c>
      <c r="L113" s="0" t="str">
        <f aca="true">IF(OR($A113="",$D113=""),"",IF(TODAY()-$D113&lt;=IF($C113="",$C$5,$C113),"ACTIVO",IF(TODAY()-$D113&lt;=2*IF($C113="",$C$5,$C113),"SILENCIO","RIESGO")))</f>
        <v/>
      </c>
    </row>
    <row r="114" customFormat="false" ht="15" hidden="false" customHeight="false" outlineLevel="0" collapsed="false">
      <c r="A114" s="29"/>
      <c r="B114" s="29"/>
      <c r="C114" s="30"/>
      <c r="D114" s="31"/>
      <c r="E114" s="31"/>
      <c r="F114" s="32"/>
      <c r="G114" s="33"/>
      <c r="H114" s="34" t="str">
        <f aca="true">IF(OR($A114="",$D114=""),"",TODAY()-$D114)</f>
        <v/>
      </c>
      <c r="I114" s="35" t="str">
        <f aca="false">IF($L114="","",IF($L114="ACTIVO","🟢 Activo",IF($L114="SILENCIO","🟡 En silencio","🔴 En riesgo")))</f>
        <v/>
      </c>
      <c r="J114" s="36" t="str">
        <f aca="false">IF($L114="","",IF($L114="ACTIVO","Al día. No lo satures.",IF($L114="SILENCIO","Mensaje de contacto genuino (no de venta) esta semana.","Llamada de reactivación HOY con una razón concreta para volver.")))</f>
        <v/>
      </c>
      <c r="K114" s="37" t="str">
        <f aca="false">IF(OR($A114="",$F114=""),"",$F114*12)</f>
        <v/>
      </c>
      <c r="L114" s="0" t="str">
        <f aca="true">IF(OR($A114="",$D114=""),"",IF(TODAY()-$D114&lt;=IF($C114="",$C$5,$C114),"ACTIVO",IF(TODAY()-$D114&lt;=2*IF($C114="",$C$5,$C114),"SILENCIO","RIESGO")))</f>
        <v/>
      </c>
    </row>
    <row r="115" customFormat="false" ht="15" hidden="false" customHeight="false" outlineLevel="0" collapsed="false">
      <c r="A115" s="29"/>
      <c r="B115" s="29"/>
      <c r="C115" s="30"/>
      <c r="D115" s="31"/>
      <c r="E115" s="31"/>
      <c r="F115" s="32"/>
      <c r="G115" s="33"/>
      <c r="H115" s="34" t="str">
        <f aca="true">IF(OR($A115="",$D115=""),"",TODAY()-$D115)</f>
        <v/>
      </c>
      <c r="I115" s="35" t="str">
        <f aca="false">IF($L115="","",IF($L115="ACTIVO","🟢 Activo",IF($L115="SILENCIO","🟡 En silencio","🔴 En riesgo")))</f>
        <v/>
      </c>
      <c r="J115" s="36" t="str">
        <f aca="false">IF($L115="","",IF($L115="ACTIVO","Al día. No lo satures.",IF($L115="SILENCIO","Mensaje de contacto genuino (no de venta) esta semana.","Llamada de reactivación HOY con una razón concreta para volver.")))</f>
        <v/>
      </c>
      <c r="K115" s="37" t="str">
        <f aca="false">IF(OR($A115="",$F115=""),"",$F115*12)</f>
        <v/>
      </c>
      <c r="L115" s="0" t="str">
        <f aca="true">IF(OR($A115="",$D115=""),"",IF(TODAY()-$D115&lt;=IF($C115="",$C$5,$C115),"ACTIVO",IF(TODAY()-$D115&lt;=2*IF($C115="",$C$5,$C115),"SILENCIO","RIESGO")))</f>
        <v/>
      </c>
    </row>
  </sheetData>
  <autoFilter ref="A15:K115"/>
  <mergeCells count="14">
    <mergeCell ref="A1:K1"/>
    <mergeCell ref="A2:K2"/>
    <mergeCell ref="A5:B5"/>
    <mergeCell ref="D5:K5"/>
    <mergeCell ref="A7:B7"/>
    <mergeCell ref="C7:D7"/>
    <mergeCell ref="E7:F7"/>
    <mergeCell ref="G7:H7"/>
    <mergeCell ref="I7:K7"/>
    <mergeCell ref="A8:B9"/>
    <mergeCell ref="C8:D9"/>
    <mergeCell ref="E8:F9"/>
    <mergeCell ref="G8:H9"/>
    <mergeCell ref="I8:K9"/>
  </mergeCells>
  <conditionalFormatting sqref="I16:I115">
    <cfRule type="expression" priority="2" aboveAverage="0" equalAverage="0" bottom="0" percent="0" rank="0" text="" dxfId="12">
      <formula>$L16="ACTIVO"</formula>
    </cfRule>
    <cfRule type="expression" priority="3" aboveAverage="0" equalAverage="0" bottom="0" percent="0" rank="0" text="" dxfId="13">
      <formula>$L16="SILENCIO"</formula>
    </cfRule>
    <cfRule type="expression" priority="4" aboveAverage="0" equalAverage="0" bottom="0" percent="0" rank="0" text="" dxfId="14">
      <formula>$L16="RIESGO"</formula>
    </cfRule>
  </conditionalFormatting>
  <conditionalFormatting sqref="H16:H115">
    <cfRule type="expression" priority="5" aboveAverage="0" equalAverage="0" bottom="0" percent="0" rank="0" text="" dxfId="12">
      <formula>$L16="ACTIVO"</formula>
    </cfRule>
    <cfRule type="expression" priority="6" aboveAverage="0" equalAverage="0" bottom="0" percent="0" rank="0" text="" dxfId="13">
      <formula>$L16="SILENCIO"</formula>
    </cfRule>
    <cfRule type="expression" priority="7" aboveAverage="0" equalAverage="0" bottom="0" percent="0" rank="0" text="" dxfId="14">
      <formula>$L16="RIESGO"</formula>
    </cfRule>
  </conditionalFormatting>
  <dataValidations count="3">
    <dataValidation allowBlank="true" error="Escribe solo el número, sin símbolos." errorStyle="warning" errorTitle="Monto" operator="greaterThanOrEqual" showDropDown="false" showErrorMessage="true" showInputMessage="false" sqref="F16:F115" type="decimal">
      <formula1>0</formula1>
      <formula2>0</formula2>
    </dataValidation>
    <dataValidation allowBlank="true" error="Días entre 1 y 365 (ej. 30)." errorStyle="warning" errorTitle="Ritmo (días)" operator="between" showDropDown="false" showErrorMessage="true" showInputMessage="false" sqref="C5 C16:C115" type="whole">
      <formula1>1</formula1>
      <formula2>365</formula2>
    </dataValidation>
    <dataValidation allowBlank="true" error="Escribe una fecha válida (dd/mm/aaaa)." errorStyle="warning" errorTitle="Fecha" operator="between" showDropDown="false" showErrorMessage="true" showInputMessage="false" sqref="D16:E115" type="date">
      <formula1>DATE(2015,1,1)</formula1>
      <formula2>DATE(2100,12,31)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79</v>
      </c>
      <c r="B1" s="16"/>
      <c r="C1" s="16"/>
      <c r="D1" s="16"/>
      <c r="E1" s="16"/>
    </row>
    <row r="2" customFormat="false" ht="15" hidden="false" customHeight="false" outlineLevel="0" collapsed="false">
      <c r="B2" s="38" t="s">
        <v>80</v>
      </c>
      <c r="C2" s="38"/>
      <c r="D2" s="38"/>
    </row>
    <row r="4" customFormat="false" ht="15" hidden="false" customHeight="false" outlineLevel="0" collapsed="false">
      <c r="B4" s="39" t="s">
        <v>81</v>
      </c>
      <c r="C4" s="39" t="s">
        <v>82</v>
      </c>
      <c r="D4" s="39" t="s">
        <v>83</v>
      </c>
    </row>
    <row r="5" customFormat="false" ht="35.05" hidden="false" customHeight="false" outlineLevel="0" collapsed="false">
      <c r="B5" s="40" t="n">
        <v>46242</v>
      </c>
      <c r="C5" s="41" t="s">
        <v>84</v>
      </c>
      <c r="D5" s="41" t="s">
        <v>85</v>
      </c>
    </row>
    <row r="6" customFormat="false" ht="15" hidden="false" customHeight="false" outlineLevel="0" collapsed="false">
      <c r="B6" s="40"/>
      <c r="C6" s="41"/>
      <c r="D6" s="41"/>
    </row>
    <row r="7" customFormat="false" ht="15" hidden="false" customHeight="false" outlineLevel="0" collapsed="false">
      <c r="B7" s="40"/>
      <c r="C7" s="41"/>
      <c r="D7" s="41"/>
    </row>
    <row r="8" customFormat="false" ht="15" hidden="false" customHeight="false" outlineLevel="0" collapsed="false">
      <c r="B8" s="40"/>
      <c r="C8" s="41"/>
      <c r="D8" s="41"/>
    </row>
    <row r="9" customFormat="false" ht="15" hidden="false" customHeight="false" outlineLevel="0" collapsed="false">
      <c r="B9" s="40"/>
      <c r="C9" s="41"/>
      <c r="D9" s="41"/>
    </row>
    <row r="10" customFormat="false" ht="15" hidden="false" customHeight="false" outlineLevel="0" collapsed="false">
      <c r="B10" s="40"/>
      <c r="C10" s="41"/>
      <c r="D10" s="41"/>
    </row>
    <row r="11" customFormat="false" ht="15" hidden="false" customHeight="false" outlineLevel="0" collapsed="false">
      <c r="B11" s="40"/>
      <c r="C11" s="41"/>
      <c r="D11" s="41"/>
    </row>
    <row r="12" customFormat="false" ht="15" hidden="false" customHeight="false" outlineLevel="0" collapsed="false">
      <c r="B12" s="40"/>
      <c r="C12" s="41"/>
      <c r="D12" s="41"/>
    </row>
    <row r="13" customFormat="false" ht="15" hidden="false" customHeight="false" outlineLevel="0" collapsed="false">
      <c r="B13" s="40"/>
      <c r="C13" s="41"/>
      <c r="D13" s="41"/>
    </row>
    <row r="14" customFormat="false" ht="15" hidden="false" customHeight="false" outlineLevel="0" collapsed="false">
      <c r="B14" s="40"/>
      <c r="C14" s="41"/>
      <c r="D14" s="41"/>
    </row>
    <row r="15" customFormat="false" ht="15" hidden="false" customHeight="false" outlineLevel="0" collapsed="false">
      <c r="B15" s="40"/>
      <c r="C15" s="41"/>
      <c r="D15" s="41"/>
    </row>
    <row r="16" customFormat="false" ht="15" hidden="false" customHeight="false" outlineLevel="0" collapsed="false">
      <c r="B16" s="40"/>
      <c r="C16" s="41"/>
      <c r="D16" s="41"/>
    </row>
    <row r="17" customFormat="false" ht="15" hidden="false" customHeight="false" outlineLevel="0" collapsed="false">
      <c r="B17" s="40"/>
      <c r="C17" s="41"/>
      <c r="D17" s="41"/>
    </row>
    <row r="18" customFormat="false" ht="15" hidden="false" customHeight="false" outlineLevel="0" collapsed="false">
      <c r="B18" s="40"/>
      <c r="C18" s="41"/>
      <c r="D18" s="41"/>
    </row>
    <row r="19" customFormat="false" ht="15" hidden="false" customHeight="false" outlineLevel="0" collapsed="false">
      <c r="B19" s="40"/>
      <c r="C19" s="41"/>
      <c r="D19" s="41"/>
    </row>
    <row r="20" customFormat="false" ht="15" hidden="false" customHeight="false" outlineLevel="0" collapsed="false">
      <c r="B20" s="40"/>
      <c r="C20" s="41"/>
      <c r="D20" s="41"/>
    </row>
    <row r="21" customFormat="false" ht="15" hidden="false" customHeight="false" outlineLevel="0" collapsed="false">
      <c r="B21" s="40"/>
      <c r="C21" s="41"/>
      <c r="D21" s="41"/>
    </row>
    <row r="22" customFormat="false" ht="15" hidden="false" customHeight="false" outlineLevel="0" collapsed="false">
      <c r="B22" s="40"/>
      <c r="C22" s="41"/>
      <c r="D22" s="41"/>
    </row>
    <row r="23" customFormat="false" ht="15" hidden="false" customHeight="false" outlineLevel="0" collapsed="false">
      <c r="B23" s="40"/>
      <c r="C23" s="41"/>
      <c r="D23" s="41"/>
    </row>
    <row r="24" customFormat="false" ht="15" hidden="false" customHeight="false" outlineLevel="0" collapsed="false">
      <c r="B24" s="40"/>
      <c r="C24" s="41"/>
      <c r="D24" s="41"/>
    </row>
    <row r="25" customFormat="false" ht="15" hidden="false" customHeight="false" outlineLevel="0" collapsed="false">
      <c r="B25" s="40"/>
      <c r="C25" s="41"/>
      <c r="D25" s="41"/>
    </row>
    <row r="26" customFormat="false" ht="15" hidden="false" customHeight="false" outlineLevel="0" collapsed="false">
      <c r="B26" s="40"/>
      <c r="C26" s="41"/>
      <c r="D26" s="41"/>
    </row>
    <row r="27" customFormat="false" ht="15" hidden="false" customHeight="false" outlineLevel="0" collapsed="false">
      <c r="B27" s="40"/>
      <c r="C27" s="41"/>
      <c r="D27" s="41"/>
    </row>
    <row r="28" customFormat="false" ht="15" hidden="false" customHeight="false" outlineLevel="0" collapsed="false">
      <c r="B28" s="40"/>
      <c r="C28" s="41"/>
      <c r="D28" s="41"/>
    </row>
    <row r="29" customFormat="false" ht="15" hidden="false" customHeight="false" outlineLevel="0" collapsed="false">
      <c r="B29" s="40"/>
      <c r="C29" s="41"/>
      <c r="D29" s="41"/>
    </row>
    <row r="30" customFormat="false" ht="15" hidden="false" customHeight="false" outlineLevel="0" collapsed="false">
      <c r="B30" s="40"/>
      <c r="C30" s="41"/>
      <c r="D30" s="41"/>
    </row>
    <row r="31" customFormat="false" ht="15" hidden="false" customHeight="false" outlineLevel="0" collapsed="false">
      <c r="B31" s="40"/>
      <c r="C31" s="41"/>
      <c r="D31" s="41"/>
    </row>
    <row r="32" customFormat="false" ht="15" hidden="false" customHeight="false" outlineLevel="0" collapsed="false">
      <c r="B32" s="40"/>
      <c r="C32" s="41"/>
      <c r="D32" s="41"/>
    </row>
    <row r="33" customFormat="false" ht="15" hidden="false" customHeight="false" outlineLevel="0" collapsed="false">
      <c r="B33" s="40"/>
      <c r="C33" s="41"/>
      <c r="D33" s="41"/>
    </row>
    <row r="34" customFormat="false" ht="15" hidden="false" customHeight="false" outlineLevel="0" collapsed="false">
      <c r="B34" s="40"/>
      <c r="C34" s="41"/>
      <c r="D34" s="41"/>
    </row>
    <row r="35" customFormat="false" ht="15" hidden="false" customHeight="false" outlineLevel="0" collapsed="false">
      <c r="B35" s="40"/>
      <c r="C35" s="41"/>
      <c r="D35" s="41"/>
    </row>
    <row r="36" customFormat="false" ht="15" hidden="false" customHeight="false" outlineLevel="0" collapsed="false">
      <c r="B36" s="40"/>
      <c r="C36" s="41"/>
      <c r="D36" s="41"/>
    </row>
    <row r="37" customFormat="false" ht="15" hidden="false" customHeight="false" outlineLevel="0" collapsed="false">
      <c r="B37" s="40"/>
      <c r="C37" s="41"/>
      <c r="D37" s="41"/>
    </row>
    <row r="38" customFormat="false" ht="15" hidden="false" customHeight="false" outlineLevel="0" collapsed="false">
      <c r="B38" s="40"/>
      <c r="C38" s="41"/>
      <c r="D38" s="41"/>
    </row>
    <row r="39" customFormat="false" ht="15" hidden="false" customHeight="false" outlineLevel="0" collapsed="false">
      <c r="B39" s="40"/>
      <c r="C39" s="41"/>
      <c r="D39" s="41"/>
    </row>
    <row r="40" customFormat="false" ht="15" hidden="false" customHeight="false" outlineLevel="0" collapsed="false">
      <c r="B40" s="40"/>
      <c r="C40" s="41"/>
      <c r="D40" s="41"/>
    </row>
    <row r="41" customFormat="false" ht="15" hidden="false" customHeight="false" outlineLevel="0" collapsed="false">
      <c r="B41" s="40"/>
      <c r="C41" s="41"/>
      <c r="D41" s="41"/>
    </row>
    <row r="42" customFormat="false" ht="15" hidden="false" customHeight="false" outlineLevel="0" collapsed="false">
      <c r="B42" s="40"/>
      <c r="C42" s="41"/>
      <c r="D42" s="41"/>
    </row>
    <row r="43" customFormat="false" ht="15" hidden="false" customHeight="false" outlineLevel="0" collapsed="false">
      <c r="B43" s="40"/>
      <c r="C43" s="41"/>
      <c r="D43" s="41"/>
    </row>
    <row r="44" customFormat="false" ht="15" hidden="false" customHeight="false" outlineLevel="0" collapsed="false">
      <c r="B44" s="40"/>
      <c r="C44" s="41"/>
      <c r="D44" s="41"/>
    </row>
    <row r="47" customFormat="false" ht="15" hidden="false" customHeight="false" outlineLevel="0" collapsed="false">
      <c r="B47" s="42" t="s">
        <v>86</v>
      </c>
      <c r="C47" s="42"/>
      <c r="D47" s="42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2026-08-09T02:01:33Z</dcterms:created>
  <dc:creator>V.E.N.D.E. con IA</dc:creator>
  <dc:description/>
  <dc:language>en-US</dc:language>
  <cp:lastModifiedBy/>
  <dcterms:modified xsi:type="dcterms:W3CDTF">2026-08-09T02:01:33Z</dcterms:modified>
  <cp:revision>0</cp:revision>
  <dc:subject/>
  <dc:title>V.E.N.D.E. con IA — Mapa de Última Interacción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