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Empieza aquí" sheetId="1" state="visible" r:id="rId3"/>
    <sheet name="Deudas" sheetId="2" state="visible" r:id="rId4"/>
    <sheet name="Listas" sheetId="3" state="hidden" r:id="rId5"/>
    <sheet name="Notas" sheetId="4" state="visible" r:id="rId6"/>
  </sheets>
  <definedNames>
    <definedName function="false" hidden="true" localSheetId="1" name="_xlnm._FilterDatabase" vbProcedure="false">Deudas!$A$15:$L$45</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<sst xmlns="http://schemas.openxmlformats.org/spreadsheetml/2006/main" count="89" uniqueCount="83">
  <si>
    <t xml:space="preserve">V.E.N.D.E. con IA</t>
  </si>
  <si>
    <t xml:space="preserve">Evaluador de Deuda</t>
  </si>
  <si>
    <t xml:space="preserve">Capacidad de pago y prioridad de liquidación · Versión 1.0 · Agosto 2026</t>
  </si>
  <si>
    <t xml:space="preserve">¿Qué es esta herramienta?</t>
  </si>
  <si>
    <t xml:space="preserve">La deuda no es mala: la deuda a ciegas sí. Este evaluador junta TODOS tus créditos en un solo lugar (banco, tarjetas, proveedores, SOFOM, familiares), calcula cuánto te cuestan de intereses cada mes, mide tu carga financiera contra el flujo libre real de tu negocio y te dice tres cosas: si tu nivel de deuda es sano, ajustado o peligroso; cuál deuda pagar primero (la más cara); y si tu negocio aguanta o no un crédito más.</t>
  </si>
  <si>
    <t xml:space="preserve">Empieza en 3 pasos</t>
  </si>
  <si>
    <t xml:space="preserve">1.</t>
  </si>
  <si>
    <t xml:space="preserve">Llena el recuadro naranja con tu FLUJO LIBRE mensual: lo que le queda a tu negocio después de gastos de operación (tu Calculadora de Flujo de Efectivo o tu Presupuesto de V.E.N.D.E. con IA te lo dan). Sé conservador.</t>
  </si>
  <si>
    <t xml:space="preserve">2.</t>
  </si>
  <si>
    <t xml:space="preserve">Borra los ejemplos (filas 16 a 20, columnas crema) y captura cada deuda: saldo, pago mensual, tasa anual y meses restantes. TODAS, incluidas tarjetas y préstamos familiares.</t>
  </si>
  <si>
    <t xml:space="preserve">3.</t>
  </si>
  <si>
    <t xml:space="preserve">Lee las tarjetas: tu carga financiera con semáforo, el costo mensual de intereses y la columna Prioridad — paga primero la deuda más cara.</t>
  </si>
  <si>
    <t xml:space="preserve">Cómo leer tu carga financiera</t>
  </si>
  <si>
    <t xml:space="preserve">🟢 Sana (hasta 30% del flujo libre)</t>
  </si>
  <si>
    <t xml:space="preserve">Tus pagos caben con holgura. Tienes espacio para invertir en crecimiento — o para adelantar la deuda más cara.</t>
  </si>
  <si>
    <t xml:space="preserve">🟡 Ajustada (30% a 50%)</t>
  </si>
  <si>
    <t xml:space="preserve">Los pagos aprietan. No tomes deuda nueva salvo que genere ingresos claros, y ataca la más cara.</t>
  </si>
  <si>
    <t xml:space="preserve">🔴 Peligrosa (más de 50%)</t>
  </si>
  <si>
    <t xml:space="preserve">Más de la mitad de tu flujo se va en deudas: cualquier mes flojo te pone en riesgo. No tomes más crédito; renegocia plazos o consolida a menor tasa.</t>
  </si>
  <si>
    <t xml:space="preserve">Método avalancha: cuando puedas abonar extra, siempre a la deuda con la TASA más alta (no a la más grande ni a la más pequeña). Es la ruta matemáticamente más barata para salir.</t>
  </si>
  <si>
    <t xml:space="preserve">Antes de tomar un crédito nuevo, pregúntate</t>
  </si>
  <si>
    <t xml:space="preserve">•  ¿Este dinero va a generar ingresos (inventario que rota, equipo que produce) o solo tapa un hueco? La deuda que no produce se paga dos veces.</t>
  </si>
  <si>
    <t xml:space="preserve">•  Con el pago nuevo, ¿mi carga se mantiene debajo del 50%? Captúralo aquí como simulación antes de firmar.</t>
  </si>
  <si>
    <t xml:space="preserve">•  ¿Comparé al menos 3 opciones de tasa? Un punto porcentual en un crédito grande son miles de pesos.</t>
  </si>
  <si>
    <t xml:space="preserve">Para no romper la herramienta</t>
  </si>
  <si>
    <t xml:space="preserve">•  Escribe solo en las celdas claras: el recuadro naranja y las columnas A a H. Las grises se calculan solas.</t>
  </si>
  <si>
    <t xml:space="preserve">•  No insertes ni elimines filas o columnas. La columna oculta a la derecha es parte del cálculo: no la borres.</t>
  </si>
  <si>
    <t xml:space="preserve">•  La tasa se escribe anual y como porcentaje (ej. 38%). Si un crédito no cobra interés, escribe 0%.</t>
  </si>
  <si>
    <t xml:space="preserve">•  Esta herramienta es informativa y educativa; para decisiones grandes de financiamiento, consulta también a tu contador o asesor.</t>
  </si>
  <si>
    <t xml:space="preserve">•  ¿Usas Google Sheets? Sube el archivo a Drive y ábrelo con Google Sheets: todo funciona igual. Si algo se descompone, descarga de nuevo la plantilla en vendeconia.com.mx.</t>
  </si>
  <si>
    <t xml:space="preserve">Esta herramienta forma parte del ecosistema V.E.N.D.E. con IA, creado para ayudarte a vender más, crecer con orden y construir una empresa más rentable con ayuda de la inteligencia artificial.</t>
  </si>
  <si>
    <t xml:space="preserve">Conoce el libro V.E.N.D.E. con IA y encuentra más herramientas, recursos, cursos, webinars, asesoría y comunidad en:  vendeconia.com.mx</t>
  </si>
  <si>
    <t xml:space="preserve">¿Dudas, comentarios o sugerencias? Escríbenos: contacto@vendeconia.com.mx</t>
  </si>
  <si>
    <t xml:space="preserve">Registro de cambios:  v1.0 · Agosto 2026 · Versión inicial.</t>
  </si>
  <si>
    <t xml:space="preserve">  EVALUADOR DE DEUDA · V.E.N.D.E. con IA</t>
  </si>
  <si>
    <t xml:space="preserve">  ✍️ Llena el recuadro naranja y las columnas crema (A–H) · 🔒 Las grises (I–L) se calculan solas · Los ejemplos (filas 16–20) se borran seleccionando solo su contenido en A–H</t>
  </si>
  <si>
    <t xml:space="preserve">Flujo libre mensual ($):</t>
  </si>
  <si>
    <t xml:space="preserve">Lo que le queda a tu negocio cada mes después de gastos de operación (antes de pagos de deuda).</t>
  </si>
  <si>
    <t xml:space="preserve">Deuda total</t>
  </si>
  <si>
    <t xml:space="preserve">Pagos mensuales</t>
  </si>
  <si>
    <t xml:space="preserve">Carga sobre tu flujo libre</t>
  </si>
  <si>
    <t xml:space="preserve">Intereses al mes (aprox.)</t>
  </si>
  <si>
    <t xml:space="preserve">Paga primero</t>
  </si>
  <si>
    <t xml:space="preserve">Deuda / crédito</t>
  </si>
  <si>
    <t xml:space="preserve">Acreedor</t>
  </si>
  <si>
    <t xml:space="preserve">Tipo</t>
  </si>
  <si>
    <t xml:space="preserve">Saldo actual ($)</t>
  </si>
  <si>
    <t xml:space="preserve">Pago mensual ($)</t>
  </si>
  <si>
    <t xml:space="preserve">Tasa anual</t>
  </si>
  <si>
    <t xml:space="preserve">Meses rest.</t>
  </si>
  <si>
    <t xml:space="preserve">Notas</t>
  </si>
  <si>
    <t xml:space="preserve">Interés al mes</t>
  </si>
  <si>
    <t xml:space="preserve">% del pago</t>
  </si>
  <si>
    <t xml:space="preserve">Restante aprox.</t>
  </si>
  <si>
    <t xml:space="preserve">Prioridad</t>
  </si>
  <si>
    <t xml:space="preserve">Crédito refaccionario</t>
  </si>
  <si>
    <t xml:space="preserve">Banco BXM</t>
  </si>
  <si>
    <t xml:space="preserve">Bancario</t>
  </si>
  <si>
    <t xml:space="preserve">Compra de maquinaria</t>
  </si>
  <si>
    <t xml:space="preserve">Tarjeta empresarial</t>
  </si>
  <si>
    <t xml:space="preserve">Tarjeta</t>
  </si>
  <si>
    <t xml:space="preserve">Se usó para gastos del local</t>
  </si>
  <si>
    <t xml:space="preserve">Crédito de proveedor</t>
  </si>
  <si>
    <t xml:space="preserve">Textiles Roma</t>
  </si>
  <si>
    <t xml:space="preserve">Proveedor</t>
  </si>
  <si>
    <t xml:space="preserve">Sin interés, 6 pagos</t>
  </si>
  <si>
    <t xml:space="preserve">Préstamo financiera</t>
  </si>
  <si>
    <t xml:space="preserve">FinCrece</t>
  </si>
  <si>
    <t xml:space="preserve">SOFOM / financiera</t>
  </si>
  <si>
    <t xml:space="preserve">Tomado en emergencia 2025</t>
  </si>
  <si>
    <t xml:space="preserve">Préstamo familiar</t>
  </si>
  <si>
    <t xml:space="preserve">Hermano</t>
  </si>
  <si>
    <t xml:space="preserve">Familiar</t>
  </si>
  <si>
    <t xml:space="preserve">Sin interés, sin prisa</t>
  </si>
  <si>
    <t xml:space="preserve">Otro</t>
  </si>
  <si>
    <t xml:space="preserve">  NOTAS Y DECISIONES · V.E.N.D.E. con IA</t>
  </si>
  <si>
    <t xml:space="preserve">Renegociaciones, abonos extra y decisiones sobre tu deuda.</t>
  </si>
  <si>
    <t xml:space="preserve">Fecha</t>
  </si>
  <si>
    <t xml:space="preserve">Nota o decisión</t>
  </si>
  <si>
    <t xml:space="preserve">Próximo paso</t>
  </si>
  <si>
    <t xml:space="preserve">Ejemplo: la tarjeta al 65% nos cuesta $2,437 de interés al mes. Todo abono extra va ahí hasta liquidarla. (Borra esta fila de ejemplo.)</t>
  </si>
  <si>
    <t xml:space="preserve">Meta: liquidarla en 5 meses.</t>
  </si>
  <si>
    <t xml:space="preserve">Más herramientas y recursos: vendeconia.com.mx  ·  Dudas y sugerencias: contacto@vendeconia.com.mx</t>
  </si>
</sst>
</file>

<file path=xl/styles.xml><?xml version="1.0" encoding="utf-8"?>
<styleSheet xmlns="http://schemas.openxmlformats.org/spreadsheetml/2006/main">
  <numFmts count="5">
    <numFmt numFmtId="164" formatCode="General"/>
    <numFmt numFmtId="165" formatCode="\$#,##0"/>
    <numFmt numFmtId="166" formatCode="0%"/>
    <numFmt numFmtId="167" formatCode="0"/>
    <numFmt numFmtId="168" formatCode="dd/mm/yyyy"/>
  </numFmts>
  <fonts count="28">
    <font>
      <sz val="11"/>
      <color theme="1"/>
      <name val="Calibri"/>
      <family val="2"/>
      <charset val="1"/>
    </font>
    <font>
      <sz val="10"/>
      <name val="Arial"/>
      <family val="0"/>
    </font>
    <font>
      <sz val="10"/>
      <name val="Arial"/>
      <family val="0"/>
    </font>
    <font>
      <sz val="10"/>
      <name val="Arial"/>
      <family val="0"/>
    </font>
    <font>
      <b val="true"/>
      <sz val="15"/>
      <color rgb="FFF58220"/>
      <name val="Arial"/>
      <family val="0"/>
      <charset val="1"/>
    </font>
    <font>
      <b val="true"/>
      <sz val="24"/>
      <color rgb="FF1F3251"/>
      <name val="Arial"/>
      <family val="0"/>
      <charset val="1"/>
    </font>
    <font>
      <sz val="10"/>
      <color rgb="FF6B7280"/>
      <name val="Arial"/>
      <family val="0"/>
      <charset val="1"/>
    </font>
    <font>
      <b val="true"/>
      <sz val="13"/>
      <color rgb="FF1F3251"/>
      <name val="Arial"/>
      <family val="0"/>
      <charset val="1"/>
    </font>
    <font>
      <sz val="10"/>
      <color rgb="FF333333"/>
      <name val="Arial"/>
      <family val="0"/>
      <charset val="1"/>
    </font>
    <font>
      <b val="true"/>
      <sz val="11"/>
      <color rgb="FFF58220"/>
      <name val="Arial"/>
      <family val="0"/>
      <charset val="1"/>
    </font>
    <font>
      <b val="true"/>
      <sz val="10"/>
      <color rgb="FF1F3251"/>
      <name val="Arial"/>
      <family val="0"/>
      <charset val="1"/>
    </font>
    <font>
      <i val="true"/>
      <sz val="9"/>
      <color rgb="FF6B7280"/>
      <name val="Arial"/>
      <family val="0"/>
      <charset val="1"/>
    </font>
    <font>
      <sz val="10"/>
      <color rgb="FFFFFFFF"/>
      <name val="Arial"/>
      <family val="0"/>
      <charset val="1"/>
    </font>
    <font>
      <sz val="9.5"/>
      <color rgb="FFD8DEE9"/>
      <name val="Arial"/>
      <family val="0"/>
      <charset val="1"/>
    </font>
    <font>
      <i val="true"/>
      <sz val="8.5"/>
      <color rgb="FF6B7280"/>
      <name val="Arial"/>
      <family val="0"/>
      <charset val="1"/>
    </font>
    <font>
      <b val="true"/>
      <sz val="13"/>
      <color rgb="FFFFFFFF"/>
      <name val="Arial"/>
      <family val="0"/>
      <charset val="1"/>
    </font>
    <font>
      <b val="true"/>
      <sz val="10"/>
      <color rgb="FF222222"/>
      <name val="Arial"/>
      <family val="0"/>
      <charset val="1"/>
    </font>
    <font>
      <b val="true"/>
      <sz val="9"/>
      <color rgb="FF6B7280"/>
      <name val="Arial"/>
      <family val="0"/>
      <charset val="1"/>
    </font>
    <font>
      <b val="true"/>
      <sz val="14"/>
      <color rgb="FF1F3251"/>
      <name val="Arial"/>
      <family val="0"/>
      <charset val="1"/>
    </font>
    <font>
      <b val="true"/>
      <sz val="14"/>
      <color rgb="FFC0392B"/>
      <name val="Arial"/>
      <family val="0"/>
      <charset val="1"/>
    </font>
    <font>
      <b val="true"/>
      <sz val="14"/>
      <color rgb="FFB9770E"/>
      <name val="Arial"/>
      <family val="0"/>
      <charset val="1"/>
    </font>
    <font>
      <b val="true"/>
      <sz val="11"/>
      <color rgb="FF1F3251"/>
      <name val="Arial"/>
      <family val="0"/>
      <charset val="1"/>
    </font>
    <font>
      <b val="true"/>
      <sz val="8.5"/>
      <color rgb="FFFFFFFF"/>
      <name val="Arial"/>
      <family val="0"/>
      <charset val="1"/>
    </font>
    <font>
      <sz val="9.5"/>
      <color rgb="FF222222"/>
      <name val="Arial"/>
      <family val="0"/>
      <charset val="1"/>
    </font>
    <font>
      <sz val="9.5"/>
      <color rgb="FF1F3251"/>
      <name val="Arial"/>
      <family val="0"/>
      <charset val="1"/>
    </font>
    <font>
      <b val="true"/>
      <sz val="10"/>
      <color rgb="FFFFFFFF"/>
      <name val="Arial"/>
      <family val="0"/>
      <charset val="1"/>
    </font>
    <font>
      <sz val="10"/>
      <color rgb="FF222222"/>
      <name val="Arial"/>
      <family val="0"/>
      <charset val="1"/>
    </font>
    <font>
      <b val="true"/>
      <sz val="9"/>
      <color rgb="FFF58220"/>
      <name val="Arial"/>
      <family val="0"/>
      <charset val="1"/>
    </font>
  </fonts>
  <fills count="9">
    <fill>
      <patternFill patternType="none"/>
    </fill>
    <fill>
      <patternFill patternType="gray125"/>
    </fill>
    <fill>
      <patternFill patternType="solid">
        <fgColor rgb="FFF58220"/>
        <bgColor rgb="FFFF8080"/>
      </patternFill>
    </fill>
    <fill>
      <patternFill patternType="solid">
        <fgColor rgb="FFFDEBD8"/>
        <bgColor rgb="FFFFF7EC"/>
      </patternFill>
    </fill>
    <fill>
      <patternFill patternType="solid">
        <fgColor rgb="FF1F3251"/>
        <bgColor rgb="FF16233B"/>
      </patternFill>
    </fill>
    <fill>
      <patternFill patternType="solid">
        <fgColor rgb="FFFFF7EC"/>
        <bgColor rgb="FFF7F8FA"/>
      </patternFill>
    </fill>
    <fill>
      <patternFill patternType="solid">
        <fgColor rgb="FFF7F8FA"/>
        <bgColor rgb="FFFFF7EC"/>
      </patternFill>
    </fill>
    <fill>
      <patternFill patternType="solid">
        <fgColor rgb="FF16233B"/>
        <bgColor rgb="FF222222"/>
      </patternFill>
    </fill>
    <fill>
      <patternFill patternType="solid">
        <fgColor rgb="FFEEF1F6"/>
        <bgColor rgb="FFF7F8FA"/>
      </patternFill>
    </fill>
  </fills>
  <borders count="7">
    <border diagonalUp="false" diagonalDown="false">
      <left/>
      <right/>
      <top/>
      <bottom/>
      <diagonal/>
    </border>
    <border diagonalUp="false" diagonalDown="false">
      <left/>
      <right/>
      <top/>
      <bottom style="thin">
        <color rgb="FFD5D9E0"/>
      </bottom>
      <diagonal/>
    </border>
    <border diagonalUp="false" diagonalDown="false">
      <left style="medium">
        <color rgb="FFF58220"/>
      </left>
      <right style="medium">
        <color rgb="FFF58220"/>
      </right>
      <top style="medium">
        <color rgb="FFF58220"/>
      </top>
      <bottom style="medium">
        <color rgb="FFF58220"/>
      </bottom>
      <diagonal/>
    </border>
    <border diagonalUp="false" diagonalDown="false">
      <left style="medium">
        <color rgb="FF1F3251"/>
      </left>
      <right style="medium">
        <color rgb="FF1F3251"/>
      </right>
      <top style="medium">
        <color rgb="FF1F3251"/>
      </top>
      <bottom/>
      <diagonal/>
    </border>
    <border diagonalUp="false" diagonalDown="false">
      <left style="medium">
        <color rgb="FF1F3251"/>
      </left>
      <right style="medium">
        <color rgb="FF1F3251"/>
      </right>
      <top/>
      <bottom style="medium">
        <color rgb="FF1F3251"/>
      </bottom>
      <diagonal/>
    </border>
    <border diagonalUp="false" diagonalDown="false">
      <left style="medium">
        <color rgb="FF1F3251"/>
      </left>
      <right style="medium">
        <color rgb="FF1F3251"/>
      </right>
      <top style="medium">
        <color rgb="FF1F3251"/>
      </top>
      <bottom style="medium">
        <color rgb="FF1F3251"/>
      </bottom>
      <diagonal/>
    </border>
    <border diagonalUp="false" diagonalDown="false">
      <left style="thin">
        <color rgb="FFD5D9E0"/>
      </left>
      <right style="thin">
        <color rgb="FFD5D9E0"/>
      </right>
      <top style="thin">
        <color rgb="FFD5D9E0"/>
      </top>
      <bottom style="thin">
        <color rgb="FFD5D9E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7" fillId="3" borderId="0"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64" fontId="9" fillId="0" borderId="0" xfId="0" applyFont="true" applyBorder="false" applyAlignment="true" applyProtection="false">
      <alignment horizontal="right" vertical="top" textRotation="0" wrapText="false" indent="0" shrinkToFit="false"/>
      <protection locked="true" hidden="false"/>
    </xf>
    <xf numFmtId="164" fontId="10" fillId="0" borderId="1" xfId="0" applyFont="true" applyBorder="true" applyAlignment="true" applyProtection="false">
      <alignment horizontal="general" vertical="top" textRotation="0" wrapText="tru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4" fontId="11" fillId="0" borderId="0" xfId="0" applyFont="true" applyBorder="true" applyAlignment="true" applyProtection="false">
      <alignment horizontal="general" vertical="top" textRotation="0" wrapText="tru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12" fillId="4" borderId="0" xfId="0" applyFont="true" applyBorder="true" applyAlignment="true" applyProtection="false">
      <alignment horizontal="general" vertical="center" textRotation="0" wrapText="true" indent="0" shrinkToFit="false"/>
      <protection locked="true" hidden="false"/>
    </xf>
    <xf numFmtId="164" fontId="9" fillId="4" borderId="0" xfId="0" applyFont="true" applyBorder="true" applyAlignment="true" applyProtection="false">
      <alignment horizontal="general" vertical="center" textRotation="0" wrapText="true" indent="0" shrinkToFit="false"/>
      <protection locked="true" hidden="false"/>
    </xf>
    <xf numFmtId="164" fontId="13" fillId="4" borderId="0" xfId="0" applyFont="true" applyBorder="tru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4" borderId="0" xfId="0" applyFont="true" applyBorder="true" applyAlignment="true" applyProtection="false">
      <alignment horizontal="general" vertical="center" textRotation="0" wrapText="false" indent="0" shrinkToFit="false"/>
      <protection locked="true" hidden="false"/>
    </xf>
    <xf numFmtId="164" fontId="11" fillId="0" borderId="0" xfId="0" applyFont="true" applyBorder="true" applyAlignment="true" applyProtection="false">
      <alignment horizontal="general" vertical="center" textRotation="0" wrapText="false" indent="0" shrinkToFit="false"/>
      <protection locked="true" hidden="false"/>
    </xf>
    <xf numFmtId="164" fontId="10" fillId="0" borderId="0" xfId="0" applyFont="true" applyBorder="true" applyAlignment="false" applyProtection="false">
      <alignment horizontal="general" vertical="bottom" textRotation="0" wrapText="false" indent="0" shrinkToFit="false"/>
      <protection locked="true" hidden="false"/>
    </xf>
    <xf numFmtId="165" fontId="16" fillId="5" borderId="2" xfId="0" applyFont="true" applyBorder="true" applyAlignment="true" applyProtection="false">
      <alignment horizontal="center" vertical="bottom" textRotation="0" wrapText="false" indent="0" shrinkToFit="false"/>
      <protection locked="true" hidden="false"/>
    </xf>
    <xf numFmtId="164" fontId="14" fillId="0" borderId="0" xfId="0" applyFont="true" applyBorder="true" applyAlignment="true" applyProtection="false">
      <alignment horizontal="general" vertical="center" textRotation="0" wrapText="false" indent="0" shrinkToFit="false"/>
      <protection locked="true" hidden="false"/>
    </xf>
    <xf numFmtId="164" fontId="17" fillId="6" borderId="3" xfId="0" applyFont="true" applyBorder="true" applyAlignment="true" applyProtection="false">
      <alignment horizontal="center" vertical="center" textRotation="0" wrapText="false" indent="0" shrinkToFit="false"/>
      <protection locked="true" hidden="false"/>
    </xf>
    <xf numFmtId="165" fontId="18" fillId="6" borderId="4" xfId="0" applyFont="true" applyBorder="true" applyAlignment="true" applyProtection="false">
      <alignment horizontal="center" vertical="center" textRotation="0" wrapText="true" indent="0" shrinkToFit="false"/>
      <protection locked="true" hidden="false"/>
    </xf>
    <xf numFmtId="166" fontId="19" fillId="6" borderId="4" xfId="0" applyFont="true" applyBorder="true" applyAlignment="true" applyProtection="false">
      <alignment horizontal="center" vertical="center" textRotation="0" wrapText="true" indent="0" shrinkToFit="false"/>
      <protection locked="true" hidden="false"/>
    </xf>
    <xf numFmtId="165" fontId="20" fillId="6" borderId="4" xfId="0" applyFont="true" applyBorder="true" applyAlignment="true" applyProtection="false">
      <alignment horizontal="center" vertical="center" textRotation="0" wrapText="true" indent="0" shrinkToFit="false"/>
      <protection locked="true" hidden="false"/>
    </xf>
    <xf numFmtId="164" fontId="19" fillId="6" borderId="4" xfId="0" applyFont="true" applyBorder="true" applyAlignment="true" applyProtection="false">
      <alignment horizontal="center" vertical="center" textRotation="0" wrapText="true" indent="0" shrinkToFit="false"/>
      <protection locked="true" hidden="false"/>
    </xf>
    <xf numFmtId="164" fontId="21" fillId="6" borderId="5" xfId="0" applyFont="true" applyBorder="true" applyAlignment="true" applyProtection="false">
      <alignment horizontal="center" vertical="center" textRotation="0" wrapText="true" indent="0" shrinkToFit="false"/>
      <protection locked="true" hidden="false"/>
    </xf>
    <xf numFmtId="164" fontId="22" fillId="4" borderId="6" xfId="0" applyFont="true" applyBorder="true" applyAlignment="true" applyProtection="false">
      <alignment horizontal="center" vertical="center" textRotation="0" wrapText="true" indent="0" shrinkToFit="false"/>
      <protection locked="true" hidden="false"/>
    </xf>
    <xf numFmtId="164" fontId="22" fillId="7" borderId="6" xfId="0" applyFont="true" applyBorder="true" applyAlignment="true" applyProtection="false">
      <alignment horizontal="center" vertical="center" textRotation="0" wrapText="true" indent="0" shrinkToFit="false"/>
      <protection locked="true" hidden="false"/>
    </xf>
    <xf numFmtId="164" fontId="23" fillId="5" borderId="6" xfId="0" applyFont="true" applyBorder="true" applyAlignment="true" applyProtection="false">
      <alignment horizontal="general" vertical="center" textRotation="0" wrapText="false" indent="0" shrinkToFit="false"/>
      <protection locked="true" hidden="false"/>
    </xf>
    <xf numFmtId="165" fontId="23" fillId="5" borderId="6" xfId="0" applyFont="true" applyBorder="true" applyAlignment="true" applyProtection="false">
      <alignment horizontal="general" vertical="center" textRotation="0" wrapText="false" indent="0" shrinkToFit="false"/>
      <protection locked="true" hidden="false"/>
    </xf>
    <xf numFmtId="166" fontId="23" fillId="5" borderId="6" xfId="0" applyFont="true" applyBorder="true" applyAlignment="true" applyProtection="false">
      <alignment horizontal="general" vertical="center" textRotation="0" wrapText="false" indent="0" shrinkToFit="false"/>
      <protection locked="true" hidden="false"/>
    </xf>
    <xf numFmtId="167" fontId="23" fillId="5" borderId="6" xfId="0" applyFont="true" applyBorder="true" applyAlignment="true" applyProtection="false">
      <alignment horizontal="general" vertical="center" textRotation="0" wrapText="false" indent="0" shrinkToFit="false"/>
      <protection locked="true" hidden="false"/>
    </xf>
    <xf numFmtId="164" fontId="23" fillId="5" borderId="6" xfId="0" applyFont="true" applyBorder="true" applyAlignment="true" applyProtection="false">
      <alignment horizontal="general" vertical="center" textRotation="0" wrapText="true" indent="0" shrinkToFit="false"/>
      <protection locked="true" hidden="false"/>
    </xf>
    <xf numFmtId="165" fontId="24" fillId="8" borderId="6" xfId="0" applyFont="true" applyBorder="true" applyAlignment="true" applyProtection="false">
      <alignment horizontal="right" vertical="center" textRotation="0" wrapText="false" indent="0" shrinkToFit="false"/>
      <protection locked="true" hidden="false"/>
    </xf>
    <xf numFmtId="166" fontId="24" fillId="8" borderId="6" xfId="0" applyFont="true" applyBorder="true" applyAlignment="true" applyProtection="false">
      <alignment horizontal="center" vertical="center" textRotation="0" wrapText="false" indent="0" shrinkToFit="false"/>
      <protection locked="true" hidden="false"/>
    </xf>
    <xf numFmtId="164" fontId="24" fillId="8" borderId="6" xfId="0" applyFont="true" applyBorder="true" applyAlignment="true" applyProtection="false">
      <alignment horizontal="center" vertical="center" textRotation="0" wrapText="false" indent="0" shrinkToFit="false"/>
      <protection locked="true" hidden="false"/>
    </xf>
    <xf numFmtId="164" fontId="11" fillId="0" borderId="0" xfId="0" applyFont="true" applyBorder="true" applyAlignment="false" applyProtection="false">
      <alignment horizontal="general" vertical="bottom" textRotation="0" wrapText="false" indent="0" shrinkToFit="false"/>
      <protection locked="true" hidden="false"/>
    </xf>
    <xf numFmtId="164" fontId="25" fillId="4" borderId="6" xfId="0" applyFont="true" applyBorder="true" applyAlignment="true" applyProtection="false">
      <alignment horizontal="center" vertical="bottom" textRotation="0" wrapText="false" indent="0" shrinkToFit="false"/>
      <protection locked="true" hidden="false"/>
    </xf>
    <xf numFmtId="168" fontId="26" fillId="5" borderId="6" xfId="0" applyFont="true" applyBorder="true" applyAlignment="true" applyProtection="false">
      <alignment horizontal="general" vertical="top" textRotation="0" wrapText="true" indent="0" shrinkToFit="false"/>
      <protection locked="true" hidden="false"/>
    </xf>
    <xf numFmtId="164" fontId="26" fillId="5" borderId="6" xfId="0" applyFont="true" applyBorder="true" applyAlignment="true" applyProtection="false">
      <alignment horizontal="general" vertical="top" textRotation="0" wrapText="true" indent="0" shrinkToFit="false"/>
      <protection locked="true" hidden="false"/>
    </xf>
    <xf numFmtId="164" fontId="27" fillId="0" borderId="0"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2">
    <dxf>
      <fill>
        <patternFill patternType="solid">
          <fgColor rgb="FF1F3251"/>
          <bgColor rgb="FF000000"/>
        </patternFill>
      </fill>
    </dxf>
    <dxf>
      <fill>
        <patternFill patternType="solid">
          <fgColor rgb="FFFFF7EC"/>
          <bgColor rgb="FF000000"/>
        </patternFill>
      </fill>
    </dxf>
    <dxf>
      <fill>
        <patternFill patternType="solid">
          <fgColor rgb="FF222222"/>
          <bgColor rgb="FF000000"/>
        </patternFill>
      </fill>
    </dxf>
    <dxf>
      <fill>
        <patternFill patternType="solid">
          <fgColor rgb="FFFFFFFF"/>
          <bgColor rgb="FF000000"/>
        </patternFill>
      </fill>
    </dxf>
    <dxf>
      <fill>
        <patternFill patternType="solid">
          <fgColor rgb="FFC0392B"/>
          <bgColor rgb="FF000000"/>
        </patternFill>
      </fill>
    </dxf>
    <dxf>
      <fill>
        <patternFill patternType="solid">
          <fgColor rgb="FF16233B"/>
          <bgColor rgb="FF000000"/>
        </patternFill>
      </fill>
    </dxf>
    <dxf>
      <fill>
        <patternFill patternType="solid">
          <fgColor rgb="FFEEF1F6"/>
          <bgColor rgb="FF000000"/>
        </patternFill>
      </fill>
    </dxf>
    <dxf>
      <font>
        <name val="Arial"/>
        <charset val="1"/>
        <family val="0"/>
        <b val="1"/>
        <color rgb="FFC0392B"/>
        <sz val="11"/>
      </font>
    </dxf>
    <dxf>
      <font>
        <name val="Arial"/>
        <charset val="1"/>
        <family val="0"/>
        <b val="1"/>
        <color rgb="FF8A6D00"/>
        <sz val="11"/>
      </font>
    </dxf>
    <dxf>
      <font>
        <name val="Arial"/>
        <charset val="1"/>
        <family val="0"/>
        <b val="1"/>
        <color rgb="FF2E9E63"/>
        <sz val="11"/>
      </font>
    </dxf>
    <dxf>
      <font>
        <name val="Arial"/>
        <charset val="1"/>
        <family val="0"/>
        <b val="1"/>
        <color rgb="FFC0392B"/>
        <sz val="9"/>
      </font>
    </dxf>
    <dxf>
      <font>
        <name val="Arial"/>
        <charset val="1"/>
        <family val="0"/>
        <b val="1"/>
        <color rgb="FFFFFFFF"/>
        <sz val="9"/>
      </font>
      <fill>
        <patternFill>
          <bgColor rgb="FFC0392B"/>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A6D00"/>
      <rgbColor rgb="FF800080"/>
      <rgbColor rgb="FF008080"/>
      <rgbColor rgb="FFC0C0C0"/>
      <rgbColor rgb="FF808080"/>
      <rgbColor rgb="FF9999FF"/>
      <rgbColor rgb="FF993366"/>
      <rgbColor rgb="FFFFF7EC"/>
      <rgbColor rgb="FFEEF1F6"/>
      <rgbColor rgb="FF660066"/>
      <rgbColor rgb="FFFF8080"/>
      <rgbColor rgb="FF0066CC"/>
      <rgbColor rgb="FFD5D9E0"/>
      <rgbColor rgb="FF000080"/>
      <rgbColor rgb="FFFF00FF"/>
      <rgbColor rgb="FFFFFF00"/>
      <rgbColor rgb="FF00FFFF"/>
      <rgbColor rgb="FF800080"/>
      <rgbColor rgb="FF800000"/>
      <rgbColor rgb="FF008080"/>
      <rgbColor rgb="FF0000FF"/>
      <rgbColor rgb="FF00CCFF"/>
      <rgbColor rgb="FFF7F8FA"/>
      <rgbColor rgb="FFD8DEE9"/>
      <rgbColor rgb="FFFDEBD8"/>
      <rgbColor rgb="FF99CCFF"/>
      <rgbColor rgb="FFFF99CC"/>
      <rgbColor rgb="FFCC99FF"/>
      <rgbColor rgb="FFFFCC99"/>
      <rgbColor rgb="FF3366FF"/>
      <rgbColor rgb="FF33CCCC"/>
      <rgbColor rgb="FF99CC00"/>
      <rgbColor rgb="FFFFCC00"/>
      <rgbColor rgb="FFF58220"/>
      <rgbColor rgb="FFB9770E"/>
      <rgbColor rgb="FF6B7280"/>
      <rgbColor rgb="FF969696"/>
      <rgbColor rgb="FF1F3251"/>
      <rgbColor rgb="FF2E9E63"/>
      <rgbColor rgb="FF16233B"/>
      <rgbColor rgb="FF222222"/>
      <rgbColor rgb="FFC0392B"/>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58220"/>
    <pageSetUpPr fitToPage="false"/>
  </sheetPr>
  <dimension ref="A2:G3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5"/>
    <col collapsed="false" customWidth="true" hidden="false" outlineLevel="0" max="2" min="2" style="0" width="26"/>
    <col collapsed="false" customWidth="true" hidden="false" outlineLevel="0" max="3" min="3" style="0" width="34"/>
    <col collapsed="false" customWidth="true" hidden="false" outlineLevel="0" max="4" min="4" style="0" width="18"/>
    <col collapsed="false" customWidth="true" hidden="false" outlineLevel="0" max="5" min="5" style="0" width="16"/>
    <col collapsed="false" customWidth="true" hidden="false" outlineLevel="0" max="6" min="6" style="0" width="46"/>
    <col collapsed="false" customWidth="true" hidden="false" outlineLevel="0" max="7" min="7" style="0" width="12"/>
    <col collapsed="false" customWidth="true" hidden="false" outlineLevel="0" max="8" min="8" style="0" width="4"/>
  </cols>
  <sheetData>
    <row r="2" customFormat="false" ht="18.55" hidden="false" customHeight="false" outlineLevel="0" collapsed="false">
      <c r="B2" s="1" t="s">
        <v>0</v>
      </c>
    </row>
    <row r="3" customFormat="false" ht="29.15" hidden="false" customHeight="false" outlineLevel="0" collapsed="false">
      <c r="B3" s="2" t="s">
        <v>1</v>
      </c>
    </row>
    <row r="4" customFormat="false" ht="15" hidden="false" customHeight="false" outlineLevel="0" collapsed="false">
      <c r="B4" s="3" t="s">
        <v>2</v>
      </c>
    </row>
    <row r="5" customFormat="false" ht="3.75" hidden="false" customHeight="true" outlineLevel="0" collapsed="false">
      <c r="A5" s="4"/>
      <c r="B5" s="4"/>
      <c r="C5" s="4"/>
      <c r="D5" s="4"/>
      <c r="E5" s="4"/>
      <c r="F5" s="4"/>
      <c r="G5" s="4"/>
    </row>
    <row r="7" customFormat="false" ht="19.5" hidden="false" customHeight="true" outlineLevel="0" collapsed="false">
      <c r="B7" s="5" t="s">
        <v>3</v>
      </c>
      <c r="C7" s="5"/>
      <c r="D7" s="5"/>
      <c r="E7" s="5"/>
      <c r="F7" s="5"/>
      <c r="G7" s="5"/>
    </row>
    <row r="8" customFormat="false" ht="54" hidden="false" customHeight="true" outlineLevel="0" collapsed="false">
      <c r="B8" s="6" t="s">
        <v>4</v>
      </c>
      <c r="C8" s="6"/>
      <c r="D8" s="6"/>
      <c r="E8" s="6"/>
      <c r="F8" s="6"/>
      <c r="G8" s="6"/>
    </row>
    <row r="10" customFormat="false" ht="19.5" hidden="false" customHeight="true" outlineLevel="0" collapsed="false">
      <c r="B10" s="5" t="s">
        <v>5</v>
      </c>
      <c r="C10" s="5"/>
      <c r="D10" s="5"/>
      <c r="E10" s="5"/>
      <c r="F10" s="5"/>
      <c r="G10" s="5"/>
    </row>
    <row r="11" customFormat="false" ht="33.75" hidden="false" customHeight="true" outlineLevel="0" collapsed="false">
      <c r="B11" s="7" t="s">
        <v>6</v>
      </c>
      <c r="C11" s="6" t="s">
        <v>7</v>
      </c>
      <c r="D11" s="6"/>
      <c r="E11" s="6"/>
      <c r="F11" s="6"/>
      <c r="G11" s="6"/>
    </row>
    <row r="12" customFormat="false" ht="33.75" hidden="false" customHeight="true" outlineLevel="0" collapsed="false">
      <c r="B12" s="7" t="s">
        <v>8</v>
      </c>
      <c r="C12" s="6" t="s">
        <v>9</v>
      </c>
      <c r="D12" s="6"/>
      <c r="E12" s="6"/>
      <c r="F12" s="6"/>
      <c r="G12" s="6"/>
    </row>
    <row r="13" customFormat="false" ht="33.75" hidden="false" customHeight="true" outlineLevel="0" collapsed="false">
      <c r="B13" s="7" t="s">
        <v>10</v>
      </c>
      <c r="C13" s="6" t="s">
        <v>11</v>
      </c>
      <c r="D13" s="6"/>
      <c r="E13" s="6"/>
      <c r="F13" s="6"/>
      <c r="G13" s="6"/>
    </row>
    <row r="15" customFormat="false" ht="19.5" hidden="false" customHeight="true" outlineLevel="0" collapsed="false">
      <c r="B15" s="5" t="s">
        <v>12</v>
      </c>
      <c r="C15" s="5"/>
      <c r="D15" s="5"/>
      <c r="E15" s="5"/>
      <c r="F15" s="5"/>
      <c r="G15" s="5"/>
    </row>
    <row r="16" customFormat="false" ht="31.5" hidden="false" customHeight="true" outlineLevel="0" collapsed="false">
      <c r="B16" s="8" t="s">
        <v>13</v>
      </c>
      <c r="C16" s="9" t="s">
        <v>14</v>
      </c>
      <c r="D16" s="9"/>
      <c r="E16" s="9"/>
      <c r="F16" s="9"/>
      <c r="G16" s="9"/>
    </row>
    <row r="17" customFormat="false" ht="31.5" hidden="false" customHeight="true" outlineLevel="0" collapsed="false">
      <c r="B17" s="8" t="s">
        <v>15</v>
      </c>
      <c r="C17" s="9" t="s">
        <v>16</v>
      </c>
      <c r="D17" s="9"/>
      <c r="E17" s="9"/>
      <c r="F17" s="9"/>
      <c r="G17" s="9"/>
    </row>
    <row r="18" customFormat="false" ht="31.5" hidden="false" customHeight="true" outlineLevel="0" collapsed="false">
      <c r="B18" s="8" t="s">
        <v>17</v>
      </c>
      <c r="C18" s="9" t="s">
        <v>18</v>
      </c>
      <c r="D18" s="9"/>
      <c r="E18" s="9"/>
      <c r="F18" s="9"/>
      <c r="G18" s="9"/>
    </row>
    <row r="19" customFormat="false" ht="30" hidden="false" customHeight="true" outlineLevel="0" collapsed="false">
      <c r="B19" s="10" t="s">
        <v>19</v>
      </c>
      <c r="C19" s="10"/>
      <c r="D19" s="10"/>
      <c r="E19" s="10"/>
      <c r="F19" s="10"/>
      <c r="G19" s="10"/>
    </row>
    <row r="21" customFormat="false" ht="19.5" hidden="false" customHeight="true" outlineLevel="0" collapsed="false">
      <c r="B21" s="5" t="s">
        <v>20</v>
      </c>
      <c r="C21" s="5"/>
      <c r="D21" s="5"/>
      <c r="E21" s="5"/>
      <c r="F21" s="5"/>
      <c r="G21" s="5"/>
    </row>
    <row r="22" customFormat="false" ht="27.75" hidden="false" customHeight="true" outlineLevel="0" collapsed="false">
      <c r="B22" s="6" t="s">
        <v>21</v>
      </c>
      <c r="C22" s="6"/>
      <c r="D22" s="6"/>
      <c r="E22" s="6"/>
      <c r="F22" s="6"/>
      <c r="G22" s="6"/>
    </row>
    <row r="23" customFormat="false" ht="27.75" hidden="false" customHeight="true" outlineLevel="0" collapsed="false">
      <c r="B23" s="6" t="s">
        <v>22</v>
      </c>
      <c r="C23" s="6"/>
      <c r="D23" s="6"/>
      <c r="E23" s="6"/>
      <c r="F23" s="6"/>
      <c r="G23" s="6"/>
    </row>
    <row r="24" customFormat="false" ht="27.75" hidden="false" customHeight="true" outlineLevel="0" collapsed="false">
      <c r="B24" s="6" t="s">
        <v>23</v>
      </c>
      <c r="C24" s="6"/>
      <c r="D24" s="6"/>
      <c r="E24" s="6"/>
      <c r="F24" s="6"/>
      <c r="G24" s="6"/>
    </row>
    <row r="26" customFormat="false" ht="19.5" hidden="false" customHeight="true" outlineLevel="0" collapsed="false">
      <c r="B26" s="5" t="s">
        <v>24</v>
      </c>
      <c r="C26" s="5"/>
      <c r="D26" s="5"/>
      <c r="E26" s="5"/>
      <c r="F26" s="5"/>
      <c r="G26" s="5"/>
    </row>
    <row r="27" customFormat="false" ht="25.5" hidden="false" customHeight="true" outlineLevel="0" collapsed="false">
      <c r="B27" s="6" t="s">
        <v>25</v>
      </c>
      <c r="C27" s="6"/>
      <c r="D27" s="6"/>
      <c r="E27" s="6"/>
      <c r="F27" s="6"/>
      <c r="G27" s="6"/>
    </row>
    <row r="28" customFormat="false" ht="25.5" hidden="false" customHeight="true" outlineLevel="0" collapsed="false">
      <c r="B28" s="6" t="s">
        <v>26</v>
      </c>
      <c r="C28" s="6"/>
      <c r="D28" s="6"/>
      <c r="E28" s="6"/>
      <c r="F28" s="6"/>
      <c r="G28" s="6"/>
    </row>
    <row r="29" customFormat="false" ht="25.5" hidden="false" customHeight="true" outlineLevel="0" collapsed="false">
      <c r="B29" s="6" t="s">
        <v>27</v>
      </c>
      <c r="C29" s="6"/>
      <c r="D29" s="6"/>
      <c r="E29" s="6"/>
      <c r="F29" s="6"/>
      <c r="G29" s="6"/>
    </row>
    <row r="30" customFormat="false" ht="25.5" hidden="false" customHeight="true" outlineLevel="0" collapsed="false">
      <c r="B30" s="6" t="s">
        <v>28</v>
      </c>
      <c r="C30" s="6"/>
      <c r="D30" s="6"/>
      <c r="E30" s="6"/>
      <c r="F30" s="6"/>
      <c r="G30" s="6"/>
    </row>
    <row r="31" customFormat="false" ht="25.5" hidden="false" customHeight="true" outlineLevel="0" collapsed="false">
      <c r="B31" s="6" t="s">
        <v>29</v>
      </c>
      <c r="C31" s="6"/>
      <c r="D31" s="6"/>
      <c r="E31" s="6"/>
      <c r="F31" s="6"/>
      <c r="G31" s="6"/>
    </row>
    <row r="33" customFormat="false" ht="15" hidden="false" customHeight="false" outlineLevel="0" collapsed="false">
      <c r="B33" s="11"/>
      <c r="C33" s="11"/>
      <c r="D33" s="11"/>
      <c r="E33" s="11"/>
      <c r="F33" s="11"/>
      <c r="G33" s="11"/>
    </row>
    <row r="34" customFormat="false" ht="30" hidden="false" customHeight="true" outlineLevel="0" collapsed="false">
      <c r="B34" s="12" t="s">
        <v>30</v>
      </c>
      <c r="C34" s="12"/>
      <c r="D34" s="12"/>
      <c r="E34" s="12"/>
      <c r="F34" s="12"/>
      <c r="G34" s="12"/>
    </row>
    <row r="35" customFormat="false" ht="21.75" hidden="false" customHeight="true" outlineLevel="0" collapsed="false">
      <c r="B35" s="13" t="s">
        <v>31</v>
      </c>
      <c r="C35" s="13"/>
      <c r="D35" s="13"/>
      <c r="E35" s="13"/>
      <c r="F35" s="13"/>
      <c r="G35" s="13"/>
    </row>
    <row r="36" customFormat="false" ht="15" hidden="false" customHeight="false" outlineLevel="0" collapsed="false">
      <c r="B36" s="14" t="s">
        <v>32</v>
      </c>
      <c r="C36" s="14"/>
      <c r="D36" s="14"/>
      <c r="E36" s="14"/>
      <c r="F36" s="14"/>
      <c r="G36" s="14"/>
    </row>
    <row r="37" customFormat="false" ht="15" hidden="false" customHeight="false" outlineLevel="0" collapsed="false">
      <c r="B37" s="11"/>
      <c r="C37" s="11"/>
      <c r="D37" s="11"/>
      <c r="E37" s="11"/>
      <c r="F37" s="11"/>
      <c r="G37" s="11"/>
    </row>
    <row r="39" customFormat="false" ht="15" hidden="false" customHeight="false" outlineLevel="0" collapsed="false">
      <c r="B39" s="15" t="s">
        <v>33</v>
      </c>
    </row>
  </sheetData>
  <mergeCells count="24">
    <mergeCell ref="B7:G7"/>
    <mergeCell ref="B8:G8"/>
    <mergeCell ref="B10:G10"/>
    <mergeCell ref="C11:G11"/>
    <mergeCell ref="C12:G12"/>
    <mergeCell ref="C13:G13"/>
    <mergeCell ref="B15:G15"/>
    <mergeCell ref="C16:G16"/>
    <mergeCell ref="C17:G17"/>
    <mergeCell ref="C18:G18"/>
    <mergeCell ref="B19:G19"/>
    <mergeCell ref="B21:G21"/>
    <mergeCell ref="B22:G22"/>
    <mergeCell ref="B23:G23"/>
    <mergeCell ref="B24:G24"/>
    <mergeCell ref="B26:G26"/>
    <mergeCell ref="B27:G27"/>
    <mergeCell ref="B28:G28"/>
    <mergeCell ref="B29:G29"/>
    <mergeCell ref="B30:G30"/>
    <mergeCell ref="B31:G31"/>
    <mergeCell ref="B34:G34"/>
    <mergeCell ref="B35:G35"/>
    <mergeCell ref="B36:G3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F3251"/>
    <pageSetUpPr fitToPage="false"/>
  </sheetPr>
  <dimension ref="A1:L4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5" topLeftCell="A16"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20"/>
    <col collapsed="false" customWidth="true" hidden="false" outlineLevel="0" max="2" min="2" style="0" width="15"/>
    <col collapsed="false" customWidth="true" hidden="false" outlineLevel="0" max="3" min="3" style="0" width="12"/>
    <col collapsed="false" customWidth="true" hidden="false" outlineLevel="0" max="5" min="4" style="0" width="13"/>
    <col collapsed="false" customWidth="true" hidden="false" outlineLevel="0" max="7" min="6" style="0" width="10"/>
    <col collapsed="false" customWidth="true" hidden="false" outlineLevel="0" max="8" min="8" style="0" width="18"/>
    <col collapsed="false" customWidth="true" hidden="false" outlineLevel="0" max="9" min="9" style="0" width="13"/>
    <col collapsed="false" customWidth="true" hidden="false" outlineLevel="0" max="10" min="10" style="0" width="12"/>
    <col collapsed="false" customWidth="true" hidden="false" outlineLevel="0" max="11" min="11" style="0" width="14"/>
    <col collapsed="false" customWidth="true" hidden="false" outlineLevel="0" max="12" min="12" style="0" width="12"/>
    <col collapsed="false" customWidth="true" hidden="true" outlineLevel="0" max="13" min="13" style="0" width="13"/>
  </cols>
  <sheetData>
    <row r="1" customFormat="false" ht="25.5" hidden="false" customHeight="true" outlineLevel="0" collapsed="false">
      <c r="A1" s="16" t="s">
        <v>34</v>
      </c>
      <c r="B1" s="16"/>
      <c r="C1" s="16"/>
      <c r="D1" s="16"/>
      <c r="E1" s="16"/>
      <c r="F1" s="16"/>
      <c r="G1" s="16"/>
      <c r="H1" s="16"/>
      <c r="I1" s="16"/>
      <c r="J1" s="16"/>
      <c r="K1" s="16"/>
      <c r="L1" s="16"/>
    </row>
    <row r="2" customFormat="false" ht="15" hidden="false" customHeight="false" outlineLevel="0" collapsed="false">
      <c r="A2" s="17" t="s">
        <v>35</v>
      </c>
      <c r="B2" s="17"/>
      <c r="C2" s="17"/>
      <c r="D2" s="17"/>
      <c r="E2" s="17"/>
      <c r="F2" s="17"/>
      <c r="G2" s="17"/>
      <c r="H2" s="17"/>
      <c r="I2" s="17"/>
      <c r="J2" s="17"/>
      <c r="K2" s="17"/>
      <c r="L2" s="17"/>
    </row>
    <row r="3" customFormat="false" ht="3.75" hidden="false" customHeight="true" outlineLevel="0" collapsed="false">
      <c r="A3" s="4"/>
      <c r="B3" s="4"/>
      <c r="C3" s="4"/>
      <c r="D3" s="4"/>
      <c r="E3" s="4"/>
      <c r="F3" s="4"/>
      <c r="G3" s="4"/>
      <c r="H3" s="4"/>
      <c r="I3" s="4"/>
      <c r="J3" s="4"/>
      <c r="K3" s="4"/>
      <c r="L3" s="4"/>
    </row>
    <row r="5" customFormat="false" ht="15" hidden="false" customHeight="false" outlineLevel="0" collapsed="false">
      <c r="A5" s="18" t="s">
        <v>36</v>
      </c>
      <c r="B5" s="18"/>
      <c r="C5" s="19" t="n">
        <v>60000</v>
      </c>
      <c r="D5" s="20" t="s">
        <v>37</v>
      </c>
      <c r="E5" s="20"/>
      <c r="F5" s="20"/>
      <c r="G5" s="20"/>
      <c r="H5" s="20"/>
      <c r="I5" s="20"/>
      <c r="J5" s="20"/>
      <c r="K5" s="20"/>
      <c r="L5" s="20"/>
    </row>
    <row r="7" customFormat="false" ht="15" hidden="false" customHeight="false" outlineLevel="0" collapsed="false">
      <c r="A7" s="21" t="s">
        <v>38</v>
      </c>
      <c r="B7" s="21"/>
      <c r="C7" s="21" t="s">
        <v>39</v>
      </c>
      <c r="D7" s="21"/>
      <c r="E7" s="21" t="s">
        <v>40</v>
      </c>
      <c r="F7" s="21"/>
      <c r="G7" s="21"/>
      <c r="H7" s="21" t="s">
        <v>41</v>
      </c>
      <c r="I7" s="21"/>
      <c r="J7" s="21" t="s">
        <v>42</v>
      </c>
      <c r="K7" s="21"/>
      <c r="L7" s="21"/>
    </row>
    <row r="8" customFormat="false" ht="15" hidden="false" customHeight="false" outlineLevel="0" collapsed="false">
      <c r="A8" s="22" t="n">
        <f aca="false">SUM($D$16:$D$45)</f>
        <v>395000</v>
      </c>
      <c r="B8" s="22"/>
      <c r="C8" s="22" t="n">
        <f aca="false">SUM($E$16:$E$45)</f>
        <v>31500</v>
      </c>
      <c r="D8" s="22"/>
      <c r="E8" s="23" t="n">
        <f aca="false">IF($C$5=0,"",SUM($E$16:$E$45)/$C$5)</f>
        <v>0.525</v>
      </c>
      <c r="F8" s="23"/>
      <c r="G8" s="23"/>
      <c r="H8" s="24" t="n">
        <f aca="false">SUM($I$16:$I$45)</f>
        <v>8270.83333333333</v>
      </c>
      <c r="I8" s="24"/>
      <c r="J8" s="25" t="str">
        <f aca="false">IF(COUNT($F$16:$F$45)=0,"—",INDEX($A$16:$A$45,MATCH(MAX($F$16:$F$45),$F$16:$F$45,0)))</f>
        <v>Tarjeta empresarial</v>
      </c>
      <c r="K8" s="25"/>
      <c r="L8" s="25"/>
    </row>
    <row r="9" customFormat="false" ht="15" hidden="false" customHeight="false" outlineLevel="0" collapsed="false">
      <c r="A9" s="22"/>
      <c r="B9" s="22"/>
      <c r="C9" s="22"/>
      <c r="D9" s="22"/>
      <c r="E9" s="23"/>
      <c r="F9" s="23"/>
      <c r="G9" s="23"/>
      <c r="H9" s="24"/>
      <c r="I9" s="24"/>
      <c r="J9" s="25"/>
      <c r="K9" s="25"/>
      <c r="L9" s="25"/>
    </row>
    <row r="11" customFormat="false" ht="15" hidden="false" customHeight="false" outlineLevel="0" collapsed="false">
      <c r="A11" s="26" t="str">
        <f aca="false">IF($C$5=0,"Captura tu flujo libre mensual para evaluar tu capacidad.",IF(SUM($E$16:$E$45)=0,"Sin deudas capturadas.",IF(SUM($E$16:$E$45)/$C$5&lt;=0.3,"🟢 CARGA SANA — Tus pagos usan "&amp;TEXT(SUM($E$16:$E$45)/$C$5,"0%")&amp;" de tu flujo libre. Tienes espacio; considera adelantar la deuda más cara.",IF(SUM($E$16:$E$45)/$C$5&lt;=0.5,"🟡 CARGA AJUSTADA — Tus pagos usan "&amp;TEXT(SUM($E$16:$E$45)/$C$5,"0%")&amp;" de tu flujo libre. No tomes deuda nueva salvo que genere ingresos claros.","🔴 CARGA PELIGROSA — Tus pagos usan "&amp;TEXT(SUM($E$16:$E$45)/$C$5,"0%")&amp;" de tu flujo libre. No tomes más crédito: renegocia plazos o consolida a menor tasa."))))</f>
        <v>🔴 CARGA PELIGROSA — Tus pagos usan 53% de tu flujo libre. No tomes más crédito: renegocia plazos o consolida a menor tasa.</v>
      </c>
      <c r="B11" s="26"/>
      <c r="C11" s="26"/>
      <c r="D11" s="26"/>
      <c r="E11" s="26"/>
      <c r="F11" s="26"/>
      <c r="G11" s="26"/>
      <c r="H11" s="26"/>
      <c r="I11" s="26"/>
      <c r="J11" s="26"/>
      <c r="K11" s="26"/>
      <c r="L11" s="26"/>
    </row>
    <row r="12" customFormat="false" ht="15" hidden="false" customHeight="false" outlineLevel="0" collapsed="false">
      <c r="A12" s="26"/>
      <c r="B12" s="26"/>
      <c r="C12" s="26"/>
      <c r="D12" s="26"/>
      <c r="E12" s="26"/>
      <c r="F12" s="26"/>
      <c r="G12" s="26"/>
      <c r="H12" s="26"/>
      <c r="I12" s="26"/>
      <c r="J12" s="26"/>
      <c r="K12" s="26"/>
      <c r="L12" s="26"/>
    </row>
    <row r="15" customFormat="false" ht="27.75" hidden="false" customHeight="true" outlineLevel="0" collapsed="false">
      <c r="A15" s="27" t="s">
        <v>43</v>
      </c>
      <c r="B15" s="27" t="s">
        <v>44</v>
      </c>
      <c r="C15" s="27" t="s">
        <v>45</v>
      </c>
      <c r="D15" s="27" t="s">
        <v>46</v>
      </c>
      <c r="E15" s="27" t="s">
        <v>47</v>
      </c>
      <c r="F15" s="27" t="s">
        <v>48</v>
      </c>
      <c r="G15" s="27" t="s">
        <v>49</v>
      </c>
      <c r="H15" s="27" t="s">
        <v>50</v>
      </c>
      <c r="I15" s="28" t="s">
        <v>51</v>
      </c>
      <c r="J15" s="28" t="s">
        <v>52</v>
      </c>
      <c r="K15" s="28" t="s">
        <v>53</v>
      </c>
      <c r="L15" s="28" t="s">
        <v>54</v>
      </c>
    </row>
    <row r="16" customFormat="false" ht="23.85" hidden="false" customHeight="false" outlineLevel="0" collapsed="false">
      <c r="A16" s="29" t="s">
        <v>55</v>
      </c>
      <c r="B16" s="29" t="s">
        <v>56</v>
      </c>
      <c r="C16" s="29" t="s">
        <v>57</v>
      </c>
      <c r="D16" s="30" t="n">
        <v>180000</v>
      </c>
      <c r="E16" s="30" t="n">
        <v>9000</v>
      </c>
      <c r="F16" s="31" t="n">
        <v>0.22</v>
      </c>
      <c r="G16" s="32" t="n">
        <v>24</v>
      </c>
      <c r="H16" s="33" t="s">
        <v>58</v>
      </c>
      <c r="I16" s="34" t="n">
        <f aca="false">IF(OR($A16="",$D16="",$F16=""),"",$D16*$F16/12)</f>
        <v>3300</v>
      </c>
      <c r="J16" s="35" t="n">
        <f aca="false">IF(OR($I16="",$E16="",$E16=0),"",MIN(1,$I16/$E16))</f>
        <v>0.366666666666667</v>
      </c>
      <c r="K16" s="34" t="n">
        <f aca="false">IF(OR($A16="",$E16="",$G16=""),"",$E16*$G16)</f>
        <v>216000</v>
      </c>
      <c r="L16" s="36" t="str">
        <f aca="false">IF(OR($A16="",$F16=""),"",IF($F16=0,"—",RANK($F16,$F$16:$F$45,0)&amp;"º"))</f>
        <v>3º</v>
      </c>
    </row>
    <row r="17" customFormat="false" ht="23.85" hidden="false" customHeight="false" outlineLevel="0" collapsed="false">
      <c r="A17" s="29" t="s">
        <v>59</v>
      </c>
      <c r="B17" s="29" t="s">
        <v>56</v>
      </c>
      <c r="C17" s="29" t="s">
        <v>60</v>
      </c>
      <c r="D17" s="30" t="n">
        <v>45000</v>
      </c>
      <c r="E17" s="30" t="n">
        <v>4500</v>
      </c>
      <c r="F17" s="31" t="n">
        <v>0.65</v>
      </c>
      <c r="G17" s="32"/>
      <c r="H17" s="33" t="s">
        <v>61</v>
      </c>
      <c r="I17" s="34" t="n">
        <f aca="false">IF(OR($A17="",$D17="",$F17=""),"",$D17*$F17/12)</f>
        <v>2437.5</v>
      </c>
      <c r="J17" s="35" t="n">
        <f aca="false">IF(OR($I17="",$E17="",$E17=0),"",MIN(1,$I17/$E17))</f>
        <v>0.541666666666667</v>
      </c>
      <c r="K17" s="34" t="str">
        <f aca="false">IF(OR($A17="",$E17="",$G17=""),"",$E17*$G17)</f>
        <v/>
      </c>
      <c r="L17" s="36" t="str">
        <f aca="false">IF(OR($A17="",$F17=""),"",IF($F17=0,"—",RANK($F17,$F$16:$F$45,0)&amp;"º"))</f>
        <v>1º</v>
      </c>
    </row>
    <row r="18" customFormat="false" ht="15" hidden="false" customHeight="false" outlineLevel="0" collapsed="false">
      <c r="A18" s="29" t="s">
        <v>62</v>
      </c>
      <c r="B18" s="29" t="s">
        <v>63</v>
      </c>
      <c r="C18" s="29" t="s">
        <v>64</v>
      </c>
      <c r="D18" s="30" t="n">
        <v>60000</v>
      </c>
      <c r="E18" s="30" t="n">
        <v>10000</v>
      </c>
      <c r="F18" s="31" t="n">
        <v>0</v>
      </c>
      <c r="G18" s="32" t="n">
        <v>6</v>
      </c>
      <c r="H18" s="33" t="s">
        <v>65</v>
      </c>
      <c r="I18" s="34" t="n">
        <f aca="false">IF(OR($A18="",$D18="",$F18=""),"",$D18*$F18/12)</f>
        <v>0</v>
      </c>
      <c r="J18" s="35" t="n">
        <f aca="false">IF(OR($I18="",$E18="",$E18=0),"",MIN(1,$I18/$E18))</f>
        <v>0</v>
      </c>
      <c r="K18" s="34" t="n">
        <f aca="false">IF(OR($A18="",$E18="",$G18=""),"",$E18*$G18)</f>
        <v>60000</v>
      </c>
      <c r="L18" s="36" t="str">
        <f aca="false">IF(OR($A18="",$F18=""),"",IF($F18=0,"—",RANK($F18,$F$16:$F$45,0)&amp;"º"))</f>
        <v>—</v>
      </c>
    </row>
    <row r="19" customFormat="false" ht="23.85" hidden="false" customHeight="false" outlineLevel="0" collapsed="false">
      <c r="A19" s="29" t="s">
        <v>66</v>
      </c>
      <c r="B19" s="29" t="s">
        <v>67</v>
      </c>
      <c r="C19" s="29" t="s">
        <v>68</v>
      </c>
      <c r="D19" s="30" t="n">
        <v>80000</v>
      </c>
      <c r="E19" s="30" t="n">
        <v>6000</v>
      </c>
      <c r="F19" s="31" t="n">
        <v>0.38</v>
      </c>
      <c r="G19" s="32" t="n">
        <v>18</v>
      </c>
      <c r="H19" s="33" t="s">
        <v>69</v>
      </c>
      <c r="I19" s="34" t="n">
        <f aca="false">IF(OR($A19="",$D19="",$F19=""),"",$D19*$F19/12)</f>
        <v>2533.33333333333</v>
      </c>
      <c r="J19" s="35" t="n">
        <f aca="false">IF(OR($I19="",$E19="",$E19=0),"",MIN(1,$I19/$E19))</f>
        <v>0.422222222222222</v>
      </c>
      <c r="K19" s="34" t="n">
        <f aca="false">IF(OR($A19="",$E19="",$G19=""),"",$E19*$G19)</f>
        <v>108000</v>
      </c>
      <c r="L19" s="36" t="str">
        <f aca="false">IF(OR($A19="",$F19=""),"",IF($F19=0,"—",RANK($F19,$F$16:$F$45,0)&amp;"º"))</f>
        <v>2º</v>
      </c>
    </row>
    <row r="20" customFormat="false" ht="15" hidden="false" customHeight="false" outlineLevel="0" collapsed="false">
      <c r="A20" s="29" t="s">
        <v>70</v>
      </c>
      <c r="B20" s="29" t="s">
        <v>71</v>
      </c>
      <c r="C20" s="29" t="s">
        <v>72</v>
      </c>
      <c r="D20" s="30" t="n">
        <v>30000</v>
      </c>
      <c r="E20" s="30" t="n">
        <v>2000</v>
      </c>
      <c r="F20" s="31" t="n">
        <v>0</v>
      </c>
      <c r="G20" s="32" t="n">
        <v>15</v>
      </c>
      <c r="H20" s="33" t="s">
        <v>73</v>
      </c>
      <c r="I20" s="34" t="n">
        <f aca="false">IF(OR($A20="",$D20="",$F20=""),"",$D20*$F20/12)</f>
        <v>0</v>
      </c>
      <c r="J20" s="35" t="n">
        <f aca="false">IF(OR($I20="",$E20="",$E20=0),"",MIN(1,$I20/$E20))</f>
        <v>0</v>
      </c>
      <c r="K20" s="34" t="n">
        <f aca="false">IF(OR($A20="",$E20="",$G20=""),"",$E20*$G20)</f>
        <v>30000</v>
      </c>
      <c r="L20" s="36" t="str">
        <f aca="false">IF(OR($A20="",$F20=""),"",IF($F20=0,"—",RANK($F20,$F$16:$F$45,0)&amp;"º"))</f>
        <v>—</v>
      </c>
    </row>
    <row r="21" customFormat="false" ht="15" hidden="false" customHeight="false" outlineLevel="0" collapsed="false">
      <c r="A21" s="29"/>
      <c r="B21" s="29"/>
      <c r="C21" s="29"/>
      <c r="D21" s="30"/>
      <c r="E21" s="30"/>
      <c r="F21" s="31"/>
      <c r="G21" s="32"/>
      <c r="H21" s="33"/>
      <c r="I21" s="34" t="str">
        <f aca="false">IF(OR($A21="",$D21="",$F21=""),"",$D21*$F21/12)</f>
        <v/>
      </c>
      <c r="J21" s="35" t="str">
        <f aca="false">IF(OR($I21="",$E21="",$E21=0),"",MIN(1,$I21/$E21))</f>
        <v/>
      </c>
      <c r="K21" s="34" t="str">
        <f aca="false">IF(OR($A21="",$E21="",$G21=""),"",$E21*$G21)</f>
        <v/>
      </c>
      <c r="L21" s="36" t="str">
        <f aca="false">IF(OR($A21="",$F21=""),"",IF($F21=0,"—",RANK($F21,$F$16:$F$45,0)&amp;"º"))</f>
        <v/>
      </c>
    </row>
    <row r="22" customFormat="false" ht="15" hidden="false" customHeight="false" outlineLevel="0" collapsed="false">
      <c r="A22" s="29"/>
      <c r="B22" s="29"/>
      <c r="C22" s="29"/>
      <c r="D22" s="30"/>
      <c r="E22" s="30"/>
      <c r="F22" s="31"/>
      <c r="G22" s="32"/>
      <c r="H22" s="33"/>
      <c r="I22" s="34" t="str">
        <f aca="false">IF(OR($A22="",$D22="",$F22=""),"",$D22*$F22/12)</f>
        <v/>
      </c>
      <c r="J22" s="35" t="str">
        <f aca="false">IF(OR($I22="",$E22="",$E22=0),"",MIN(1,$I22/$E22))</f>
        <v/>
      </c>
      <c r="K22" s="34" t="str">
        <f aca="false">IF(OR($A22="",$E22="",$G22=""),"",$E22*$G22)</f>
        <v/>
      </c>
      <c r="L22" s="36" t="str">
        <f aca="false">IF(OR($A22="",$F22=""),"",IF($F22=0,"—",RANK($F22,$F$16:$F$45,0)&amp;"º"))</f>
        <v/>
      </c>
    </row>
    <row r="23" customFormat="false" ht="15" hidden="false" customHeight="false" outlineLevel="0" collapsed="false">
      <c r="A23" s="29"/>
      <c r="B23" s="29"/>
      <c r="C23" s="29"/>
      <c r="D23" s="30"/>
      <c r="E23" s="30"/>
      <c r="F23" s="31"/>
      <c r="G23" s="32"/>
      <c r="H23" s="33"/>
      <c r="I23" s="34" t="str">
        <f aca="false">IF(OR($A23="",$D23="",$F23=""),"",$D23*$F23/12)</f>
        <v/>
      </c>
      <c r="J23" s="35" t="str">
        <f aca="false">IF(OR($I23="",$E23="",$E23=0),"",MIN(1,$I23/$E23))</f>
        <v/>
      </c>
      <c r="K23" s="34" t="str">
        <f aca="false">IF(OR($A23="",$E23="",$G23=""),"",$E23*$G23)</f>
        <v/>
      </c>
      <c r="L23" s="36" t="str">
        <f aca="false">IF(OR($A23="",$F23=""),"",IF($F23=0,"—",RANK($F23,$F$16:$F$45,0)&amp;"º"))</f>
        <v/>
      </c>
    </row>
    <row r="24" customFormat="false" ht="15" hidden="false" customHeight="false" outlineLevel="0" collapsed="false">
      <c r="A24" s="29"/>
      <c r="B24" s="29"/>
      <c r="C24" s="29"/>
      <c r="D24" s="30"/>
      <c r="E24" s="30"/>
      <c r="F24" s="31"/>
      <c r="G24" s="32"/>
      <c r="H24" s="33"/>
      <c r="I24" s="34" t="str">
        <f aca="false">IF(OR($A24="",$D24="",$F24=""),"",$D24*$F24/12)</f>
        <v/>
      </c>
      <c r="J24" s="35" t="str">
        <f aca="false">IF(OR($I24="",$E24="",$E24=0),"",MIN(1,$I24/$E24))</f>
        <v/>
      </c>
      <c r="K24" s="34" t="str">
        <f aca="false">IF(OR($A24="",$E24="",$G24=""),"",$E24*$G24)</f>
        <v/>
      </c>
      <c r="L24" s="36" t="str">
        <f aca="false">IF(OR($A24="",$F24=""),"",IF($F24=0,"—",RANK($F24,$F$16:$F$45,0)&amp;"º"))</f>
        <v/>
      </c>
    </row>
    <row r="25" customFormat="false" ht="15" hidden="false" customHeight="false" outlineLevel="0" collapsed="false">
      <c r="A25" s="29"/>
      <c r="B25" s="29"/>
      <c r="C25" s="29"/>
      <c r="D25" s="30"/>
      <c r="E25" s="30"/>
      <c r="F25" s="31"/>
      <c r="G25" s="32"/>
      <c r="H25" s="33"/>
      <c r="I25" s="34" t="str">
        <f aca="false">IF(OR($A25="",$D25="",$F25=""),"",$D25*$F25/12)</f>
        <v/>
      </c>
      <c r="J25" s="35" t="str">
        <f aca="false">IF(OR($I25="",$E25="",$E25=0),"",MIN(1,$I25/$E25))</f>
        <v/>
      </c>
      <c r="K25" s="34" t="str">
        <f aca="false">IF(OR($A25="",$E25="",$G25=""),"",$E25*$G25)</f>
        <v/>
      </c>
      <c r="L25" s="36" t="str">
        <f aca="false">IF(OR($A25="",$F25=""),"",IF($F25=0,"—",RANK($F25,$F$16:$F$45,0)&amp;"º"))</f>
        <v/>
      </c>
    </row>
    <row r="26" customFormat="false" ht="15" hidden="false" customHeight="false" outlineLevel="0" collapsed="false">
      <c r="A26" s="29"/>
      <c r="B26" s="29"/>
      <c r="C26" s="29"/>
      <c r="D26" s="30"/>
      <c r="E26" s="30"/>
      <c r="F26" s="31"/>
      <c r="G26" s="32"/>
      <c r="H26" s="33"/>
      <c r="I26" s="34" t="str">
        <f aca="false">IF(OR($A26="",$D26="",$F26=""),"",$D26*$F26/12)</f>
        <v/>
      </c>
      <c r="J26" s="35" t="str">
        <f aca="false">IF(OR($I26="",$E26="",$E26=0),"",MIN(1,$I26/$E26))</f>
        <v/>
      </c>
      <c r="K26" s="34" t="str">
        <f aca="false">IF(OR($A26="",$E26="",$G26=""),"",$E26*$G26)</f>
        <v/>
      </c>
      <c r="L26" s="36" t="str">
        <f aca="false">IF(OR($A26="",$F26=""),"",IF($F26=0,"—",RANK($F26,$F$16:$F$45,0)&amp;"º"))</f>
        <v/>
      </c>
    </row>
    <row r="27" customFormat="false" ht="15" hidden="false" customHeight="false" outlineLevel="0" collapsed="false">
      <c r="A27" s="29"/>
      <c r="B27" s="29"/>
      <c r="C27" s="29"/>
      <c r="D27" s="30"/>
      <c r="E27" s="30"/>
      <c r="F27" s="31"/>
      <c r="G27" s="32"/>
      <c r="H27" s="33"/>
      <c r="I27" s="34" t="str">
        <f aca="false">IF(OR($A27="",$D27="",$F27=""),"",$D27*$F27/12)</f>
        <v/>
      </c>
      <c r="J27" s="35" t="str">
        <f aca="false">IF(OR($I27="",$E27="",$E27=0),"",MIN(1,$I27/$E27))</f>
        <v/>
      </c>
      <c r="K27" s="34" t="str">
        <f aca="false">IF(OR($A27="",$E27="",$G27=""),"",$E27*$G27)</f>
        <v/>
      </c>
      <c r="L27" s="36" t="str">
        <f aca="false">IF(OR($A27="",$F27=""),"",IF($F27=0,"—",RANK($F27,$F$16:$F$45,0)&amp;"º"))</f>
        <v/>
      </c>
    </row>
    <row r="28" customFormat="false" ht="15" hidden="false" customHeight="false" outlineLevel="0" collapsed="false">
      <c r="A28" s="29"/>
      <c r="B28" s="29"/>
      <c r="C28" s="29"/>
      <c r="D28" s="30"/>
      <c r="E28" s="30"/>
      <c r="F28" s="31"/>
      <c r="G28" s="32"/>
      <c r="H28" s="33"/>
      <c r="I28" s="34" t="str">
        <f aca="false">IF(OR($A28="",$D28="",$F28=""),"",$D28*$F28/12)</f>
        <v/>
      </c>
      <c r="J28" s="35" t="str">
        <f aca="false">IF(OR($I28="",$E28="",$E28=0),"",MIN(1,$I28/$E28))</f>
        <v/>
      </c>
      <c r="K28" s="34" t="str">
        <f aca="false">IF(OR($A28="",$E28="",$G28=""),"",$E28*$G28)</f>
        <v/>
      </c>
      <c r="L28" s="36" t="str">
        <f aca="false">IF(OR($A28="",$F28=""),"",IF($F28=0,"—",RANK($F28,$F$16:$F$45,0)&amp;"º"))</f>
        <v/>
      </c>
    </row>
    <row r="29" customFormat="false" ht="15" hidden="false" customHeight="false" outlineLevel="0" collapsed="false">
      <c r="A29" s="29"/>
      <c r="B29" s="29"/>
      <c r="C29" s="29"/>
      <c r="D29" s="30"/>
      <c r="E29" s="30"/>
      <c r="F29" s="31"/>
      <c r="G29" s="32"/>
      <c r="H29" s="33"/>
      <c r="I29" s="34" t="str">
        <f aca="false">IF(OR($A29="",$D29="",$F29=""),"",$D29*$F29/12)</f>
        <v/>
      </c>
      <c r="J29" s="35" t="str">
        <f aca="false">IF(OR($I29="",$E29="",$E29=0),"",MIN(1,$I29/$E29))</f>
        <v/>
      </c>
      <c r="K29" s="34" t="str">
        <f aca="false">IF(OR($A29="",$E29="",$G29=""),"",$E29*$G29)</f>
        <v/>
      </c>
      <c r="L29" s="36" t="str">
        <f aca="false">IF(OR($A29="",$F29=""),"",IF($F29=0,"—",RANK($F29,$F$16:$F$45,0)&amp;"º"))</f>
        <v/>
      </c>
    </row>
    <row r="30" customFormat="false" ht="15" hidden="false" customHeight="false" outlineLevel="0" collapsed="false">
      <c r="A30" s="29"/>
      <c r="B30" s="29"/>
      <c r="C30" s="29"/>
      <c r="D30" s="30"/>
      <c r="E30" s="30"/>
      <c r="F30" s="31"/>
      <c r="G30" s="32"/>
      <c r="H30" s="33"/>
      <c r="I30" s="34" t="str">
        <f aca="false">IF(OR($A30="",$D30="",$F30=""),"",$D30*$F30/12)</f>
        <v/>
      </c>
      <c r="J30" s="35" t="str">
        <f aca="false">IF(OR($I30="",$E30="",$E30=0),"",MIN(1,$I30/$E30))</f>
        <v/>
      </c>
      <c r="K30" s="34" t="str">
        <f aca="false">IF(OR($A30="",$E30="",$G30=""),"",$E30*$G30)</f>
        <v/>
      </c>
      <c r="L30" s="36" t="str">
        <f aca="false">IF(OR($A30="",$F30=""),"",IF($F30=0,"—",RANK($F30,$F$16:$F$45,0)&amp;"º"))</f>
        <v/>
      </c>
    </row>
    <row r="31" customFormat="false" ht="15" hidden="false" customHeight="false" outlineLevel="0" collapsed="false">
      <c r="A31" s="29"/>
      <c r="B31" s="29"/>
      <c r="C31" s="29"/>
      <c r="D31" s="30"/>
      <c r="E31" s="30"/>
      <c r="F31" s="31"/>
      <c r="G31" s="32"/>
      <c r="H31" s="33"/>
      <c r="I31" s="34" t="str">
        <f aca="false">IF(OR($A31="",$D31="",$F31=""),"",$D31*$F31/12)</f>
        <v/>
      </c>
      <c r="J31" s="35" t="str">
        <f aca="false">IF(OR($I31="",$E31="",$E31=0),"",MIN(1,$I31/$E31))</f>
        <v/>
      </c>
      <c r="K31" s="34" t="str">
        <f aca="false">IF(OR($A31="",$E31="",$G31=""),"",$E31*$G31)</f>
        <v/>
      </c>
      <c r="L31" s="36" t="str">
        <f aca="false">IF(OR($A31="",$F31=""),"",IF($F31=0,"—",RANK($F31,$F$16:$F$45,0)&amp;"º"))</f>
        <v/>
      </c>
    </row>
    <row r="32" customFormat="false" ht="15" hidden="false" customHeight="false" outlineLevel="0" collapsed="false">
      <c r="A32" s="29"/>
      <c r="B32" s="29"/>
      <c r="C32" s="29"/>
      <c r="D32" s="30"/>
      <c r="E32" s="30"/>
      <c r="F32" s="31"/>
      <c r="G32" s="32"/>
      <c r="H32" s="33"/>
      <c r="I32" s="34" t="str">
        <f aca="false">IF(OR($A32="",$D32="",$F32=""),"",$D32*$F32/12)</f>
        <v/>
      </c>
      <c r="J32" s="35" t="str">
        <f aca="false">IF(OR($I32="",$E32="",$E32=0),"",MIN(1,$I32/$E32))</f>
        <v/>
      </c>
      <c r="K32" s="34" t="str">
        <f aca="false">IF(OR($A32="",$E32="",$G32=""),"",$E32*$G32)</f>
        <v/>
      </c>
      <c r="L32" s="36" t="str">
        <f aca="false">IF(OR($A32="",$F32=""),"",IF($F32=0,"—",RANK($F32,$F$16:$F$45,0)&amp;"º"))</f>
        <v/>
      </c>
    </row>
    <row r="33" customFormat="false" ht="15" hidden="false" customHeight="false" outlineLevel="0" collapsed="false">
      <c r="A33" s="29"/>
      <c r="B33" s="29"/>
      <c r="C33" s="29"/>
      <c r="D33" s="30"/>
      <c r="E33" s="30"/>
      <c r="F33" s="31"/>
      <c r="G33" s="32"/>
      <c r="H33" s="33"/>
      <c r="I33" s="34" t="str">
        <f aca="false">IF(OR($A33="",$D33="",$F33=""),"",$D33*$F33/12)</f>
        <v/>
      </c>
      <c r="J33" s="35" t="str">
        <f aca="false">IF(OR($I33="",$E33="",$E33=0),"",MIN(1,$I33/$E33))</f>
        <v/>
      </c>
      <c r="K33" s="34" t="str">
        <f aca="false">IF(OR($A33="",$E33="",$G33=""),"",$E33*$G33)</f>
        <v/>
      </c>
      <c r="L33" s="36" t="str">
        <f aca="false">IF(OR($A33="",$F33=""),"",IF($F33=0,"—",RANK($F33,$F$16:$F$45,0)&amp;"º"))</f>
        <v/>
      </c>
    </row>
    <row r="34" customFormat="false" ht="15" hidden="false" customHeight="false" outlineLevel="0" collapsed="false">
      <c r="A34" s="29"/>
      <c r="B34" s="29"/>
      <c r="C34" s="29"/>
      <c r="D34" s="30"/>
      <c r="E34" s="30"/>
      <c r="F34" s="31"/>
      <c r="G34" s="32"/>
      <c r="H34" s="33"/>
      <c r="I34" s="34" t="str">
        <f aca="false">IF(OR($A34="",$D34="",$F34=""),"",$D34*$F34/12)</f>
        <v/>
      </c>
      <c r="J34" s="35" t="str">
        <f aca="false">IF(OR($I34="",$E34="",$E34=0),"",MIN(1,$I34/$E34))</f>
        <v/>
      </c>
      <c r="K34" s="34" t="str">
        <f aca="false">IF(OR($A34="",$E34="",$G34=""),"",$E34*$G34)</f>
        <v/>
      </c>
      <c r="L34" s="36" t="str">
        <f aca="false">IF(OR($A34="",$F34=""),"",IF($F34=0,"—",RANK($F34,$F$16:$F$45,0)&amp;"º"))</f>
        <v/>
      </c>
    </row>
    <row r="35" customFormat="false" ht="15" hidden="false" customHeight="false" outlineLevel="0" collapsed="false">
      <c r="A35" s="29"/>
      <c r="B35" s="29"/>
      <c r="C35" s="29"/>
      <c r="D35" s="30"/>
      <c r="E35" s="30"/>
      <c r="F35" s="31"/>
      <c r="G35" s="32"/>
      <c r="H35" s="33"/>
      <c r="I35" s="34" t="str">
        <f aca="false">IF(OR($A35="",$D35="",$F35=""),"",$D35*$F35/12)</f>
        <v/>
      </c>
      <c r="J35" s="35" t="str">
        <f aca="false">IF(OR($I35="",$E35="",$E35=0),"",MIN(1,$I35/$E35))</f>
        <v/>
      </c>
      <c r="K35" s="34" t="str">
        <f aca="false">IF(OR($A35="",$E35="",$G35=""),"",$E35*$G35)</f>
        <v/>
      </c>
      <c r="L35" s="36" t="str">
        <f aca="false">IF(OR($A35="",$F35=""),"",IF($F35=0,"—",RANK($F35,$F$16:$F$45,0)&amp;"º"))</f>
        <v/>
      </c>
    </row>
    <row r="36" customFormat="false" ht="15" hidden="false" customHeight="false" outlineLevel="0" collapsed="false">
      <c r="A36" s="29"/>
      <c r="B36" s="29"/>
      <c r="C36" s="29"/>
      <c r="D36" s="30"/>
      <c r="E36" s="30"/>
      <c r="F36" s="31"/>
      <c r="G36" s="32"/>
      <c r="H36" s="33"/>
      <c r="I36" s="34" t="str">
        <f aca="false">IF(OR($A36="",$D36="",$F36=""),"",$D36*$F36/12)</f>
        <v/>
      </c>
      <c r="J36" s="35" t="str">
        <f aca="false">IF(OR($I36="",$E36="",$E36=0),"",MIN(1,$I36/$E36))</f>
        <v/>
      </c>
      <c r="K36" s="34" t="str">
        <f aca="false">IF(OR($A36="",$E36="",$G36=""),"",$E36*$G36)</f>
        <v/>
      </c>
      <c r="L36" s="36" t="str">
        <f aca="false">IF(OR($A36="",$F36=""),"",IF($F36=0,"—",RANK($F36,$F$16:$F$45,0)&amp;"º"))</f>
        <v/>
      </c>
    </row>
    <row r="37" customFormat="false" ht="15" hidden="false" customHeight="false" outlineLevel="0" collapsed="false">
      <c r="A37" s="29"/>
      <c r="B37" s="29"/>
      <c r="C37" s="29"/>
      <c r="D37" s="30"/>
      <c r="E37" s="30"/>
      <c r="F37" s="31"/>
      <c r="G37" s="32"/>
      <c r="H37" s="33"/>
      <c r="I37" s="34" t="str">
        <f aca="false">IF(OR($A37="",$D37="",$F37=""),"",$D37*$F37/12)</f>
        <v/>
      </c>
      <c r="J37" s="35" t="str">
        <f aca="false">IF(OR($I37="",$E37="",$E37=0),"",MIN(1,$I37/$E37))</f>
        <v/>
      </c>
      <c r="K37" s="34" t="str">
        <f aca="false">IF(OR($A37="",$E37="",$G37=""),"",$E37*$G37)</f>
        <v/>
      </c>
      <c r="L37" s="36" t="str">
        <f aca="false">IF(OR($A37="",$F37=""),"",IF($F37=0,"—",RANK($F37,$F$16:$F$45,0)&amp;"º"))</f>
        <v/>
      </c>
    </row>
    <row r="38" customFormat="false" ht="15" hidden="false" customHeight="false" outlineLevel="0" collapsed="false">
      <c r="A38" s="29"/>
      <c r="B38" s="29"/>
      <c r="C38" s="29"/>
      <c r="D38" s="30"/>
      <c r="E38" s="30"/>
      <c r="F38" s="31"/>
      <c r="G38" s="32"/>
      <c r="H38" s="33"/>
      <c r="I38" s="34" t="str">
        <f aca="false">IF(OR($A38="",$D38="",$F38=""),"",$D38*$F38/12)</f>
        <v/>
      </c>
      <c r="J38" s="35" t="str">
        <f aca="false">IF(OR($I38="",$E38="",$E38=0),"",MIN(1,$I38/$E38))</f>
        <v/>
      </c>
      <c r="K38" s="34" t="str">
        <f aca="false">IF(OR($A38="",$E38="",$G38=""),"",$E38*$G38)</f>
        <v/>
      </c>
      <c r="L38" s="36" t="str">
        <f aca="false">IF(OR($A38="",$F38=""),"",IF($F38=0,"—",RANK($F38,$F$16:$F$45,0)&amp;"º"))</f>
        <v/>
      </c>
    </row>
    <row r="39" customFormat="false" ht="15" hidden="false" customHeight="false" outlineLevel="0" collapsed="false">
      <c r="A39" s="29"/>
      <c r="B39" s="29"/>
      <c r="C39" s="29"/>
      <c r="D39" s="30"/>
      <c r="E39" s="30"/>
      <c r="F39" s="31"/>
      <c r="G39" s="32"/>
      <c r="H39" s="33"/>
      <c r="I39" s="34" t="str">
        <f aca="false">IF(OR($A39="",$D39="",$F39=""),"",$D39*$F39/12)</f>
        <v/>
      </c>
      <c r="J39" s="35" t="str">
        <f aca="false">IF(OR($I39="",$E39="",$E39=0),"",MIN(1,$I39/$E39))</f>
        <v/>
      </c>
      <c r="K39" s="34" t="str">
        <f aca="false">IF(OR($A39="",$E39="",$G39=""),"",$E39*$G39)</f>
        <v/>
      </c>
      <c r="L39" s="36" t="str">
        <f aca="false">IF(OR($A39="",$F39=""),"",IF($F39=0,"—",RANK($F39,$F$16:$F$45,0)&amp;"º"))</f>
        <v/>
      </c>
    </row>
    <row r="40" customFormat="false" ht="15" hidden="false" customHeight="false" outlineLevel="0" collapsed="false">
      <c r="A40" s="29"/>
      <c r="B40" s="29"/>
      <c r="C40" s="29"/>
      <c r="D40" s="30"/>
      <c r="E40" s="30"/>
      <c r="F40" s="31"/>
      <c r="G40" s="32"/>
      <c r="H40" s="33"/>
      <c r="I40" s="34" t="str">
        <f aca="false">IF(OR($A40="",$D40="",$F40=""),"",$D40*$F40/12)</f>
        <v/>
      </c>
      <c r="J40" s="35" t="str">
        <f aca="false">IF(OR($I40="",$E40="",$E40=0),"",MIN(1,$I40/$E40))</f>
        <v/>
      </c>
      <c r="K40" s="34" t="str">
        <f aca="false">IF(OR($A40="",$E40="",$G40=""),"",$E40*$G40)</f>
        <v/>
      </c>
      <c r="L40" s="36" t="str">
        <f aca="false">IF(OR($A40="",$F40=""),"",IF($F40=0,"—",RANK($F40,$F$16:$F$45,0)&amp;"º"))</f>
        <v/>
      </c>
    </row>
    <row r="41" customFormat="false" ht="15" hidden="false" customHeight="false" outlineLevel="0" collapsed="false">
      <c r="A41" s="29"/>
      <c r="B41" s="29"/>
      <c r="C41" s="29"/>
      <c r="D41" s="30"/>
      <c r="E41" s="30"/>
      <c r="F41" s="31"/>
      <c r="G41" s="32"/>
      <c r="H41" s="33"/>
      <c r="I41" s="34" t="str">
        <f aca="false">IF(OR($A41="",$D41="",$F41=""),"",$D41*$F41/12)</f>
        <v/>
      </c>
      <c r="J41" s="35" t="str">
        <f aca="false">IF(OR($I41="",$E41="",$E41=0),"",MIN(1,$I41/$E41))</f>
        <v/>
      </c>
      <c r="K41" s="34" t="str">
        <f aca="false">IF(OR($A41="",$E41="",$G41=""),"",$E41*$G41)</f>
        <v/>
      </c>
      <c r="L41" s="36" t="str">
        <f aca="false">IF(OR($A41="",$F41=""),"",IF($F41=0,"—",RANK($F41,$F$16:$F$45,0)&amp;"º"))</f>
        <v/>
      </c>
    </row>
    <row r="42" customFormat="false" ht="15" hidden="false" customHeight="false" outlineLevel="0" collapsed="false">
      <c r="A42" s="29"/>
      <c r="B42" s="29"/>
      <c r="C42" s="29"/>
      <c r="D42" s="30"/>
      <c r="E42" s="30"/>
      <c r="F42" s="31"/>
      <c r="G42" s="32"/>
      <c r="H42" s="33"/>
      <c r="I42" s="34" t="str">
        <f aca="false">IF(OR($A42="",$D42="",$F42=""),"",$D42*$F42/12)</f>
        <v/>
      </c>
      <c r="J42" s="35" t="str">
        <f aca="false">IF(OR($I42="",$E42="",$E42=0),"",MIN(1,$I42/$E42))</f>
        <v/>
      </c>
      <c r="K42" s="34" t="str">
        <f aca="false">IF(OR($A42="",$E42="",$G42=""),"",$E42*$G42)</f>
        <v/>
      </c>
      <c r="L42" s="36" t="str">
        <f aca="false">IF(OR($A42="",$F42=""),"",IF($F42=0,"—",RANK($F42,$F$16:$F$45,0)&amp;"º"))</f>
        <v/>
      </c>
    </row>
    <row r="43" customFormat="false" ht="15" hidden="false" customHeight="false" outlineLevel="0" collapsed="false">
      <c r="A43" s="29"/>
      <c r="B43" s="29"/>
      <c r="C43" s="29"/>
      <c r="D43" s="30"/>
      <c r="E43" s="30"/>
      <c r="F43" s="31"/>
      <c r="G43" s="32"/>
      <c r="H43" s="33"/>
      <c r="I43" s="34" t="str">
        <f aca="false">IF(OR($A43="",$D43="",$F43=""),"",$D43*$F43/12)</f>
        <v/>
      </c>
      <c r="J43" s="35" t="str">
        <f aca="false">IF(OR($I43="",$E43="",$E43=0),"",MIN(1,$I43/$E43))</f>
        <v/>
      </c>
      <c r="K43" s="34" t="str">
        <f aca="false">IF(OR($A43="",$E43="",$G43=""),"",$E43*$G43)</f>
        <v/>
      </c>
      <c r="L43" s="36" t="str">
        <f aca="false">IF(OR($A43="",$F43=""),"",IF($F43=0,"—",RANK($F43,$F$16:$F$45,0)&amp;"º"))</f>
        <v/>
      </c>
    </row>
    <row r="44" customFormat="false" ht="15" hidden="false" customHeight="false" outlineLevel="0" collapsed="false">
      <c r="A44" s="29"/>
      <c r="B44" s="29"/>
      <c r="C44" s="29"/>
      <c r="D44" s="30"/>
      <c r="E44" s="30"/>
      <c r="F44" s="31"/>
      <c r="G44" s="32"/>
      <c r="H44" s="33"/>
      <c r="I44" s="34" t="str">
        <f aca="false">IF(OR($A44="",$D44="",$F44=""),"",$D44*$F44/12)</f>
        <v/>
      </c>
      <c r="J44" s="35" t="str">
        <f aca="false">IF(OR($I44="",$E44="",$E44=0),"",MIN(1,$I44/$E44))</f>
        <v/>
      </c>
      <c r="K44" s="34" t="str">
        <f aca="false">IF(OR($A44="",$E44="",$G44=""),"",$E44*$G44)</f>
        <v/>
      </c>
      <c r="L44" s="36" t="str">
        <f aca="false">IF(OR($A44="",$F44=""),"",IF($F44=0,"—",RANK($F44,$F$16:$F$45,0)&amp;"º"))</f>
        <v/>
      </c>
    </row>
    <row r="45" customFormat="false" ht="15" hidden="false" customHeight="false" outlineLevel="0" collapsed="false">
      <c r="A45" s="29"/>
      <c r="B45" s="29"/>
      <c r="C45" s="29"/>
      <c r="D45" s="30"/>
      <c r="E45" s="30"/>
      <c r="F45" s="31"/>
      <c r="G45" s="32"/>
      <c r="H45" s="33"/>
      <c r="I45" s="34" t="str">
        <f aca="false">IF(OR($A45="",$D45="",$F45=""),"",$D45*$F45/12)</f>
        <v/>
      </c>
      <c r="J45" s="35" t="str">
        <f aca="false">IF(OR($I45="",$E45="",$E45=0),"",MIN(1,$I45/$E45))</f>
        <v/>
      </c>
      <c r="K45" s="34" t="str">
        <f aca="false">IF(OR($A45="",$E45="",$G45=""),"",$E45*$G45)</f>
        <v/>
      </c>
      <c r="L45" s="36" t="str">
        <f aca="false">IF(OR($A45="",$F45=""),"",IF($F45=0,"—",RANK($F45,$F$16:$F$45,0)&amp;"º"))</f>
        <v/>
      </c>
    </row>
  </sheetData>
  <autoFilter ref="A15:L45"/>
  <mergeCells count="15">
    <mergeCell ref="A1:L1"/>
    <mergeCell ref="A2:L2"/>
    <mergeCell ref="A5:B5"/>
    <mergeCell ref="D5:L5"/>
    <mergeCell ref="A7:B7"/>
    <mergeCell ref="C7:D7"/>
    <mergeCell ref="E7:G7"/>
    <mergeCell ref="H7:I7"/>
    <mergeCell ref="J7:L7"/>
    <mergeCell ref="A8:B9"/>
    <mergeCell ref="C8:D9"/>
    <mergeCell ref="E8:G9"/>
    <mergeCell ref="H8:I9"/>
    <mergeCell ref="J8:L9"/>
    <mergeCell ref="A11:L12"/>
  </mergeCells>
  <conditionalFormatting sqref="A11">
    <cfRule type="expression" priority="2" aboveAverage="0" equalAverage="0" bottom="0" percent="0" rank="0" text="" dxfId="7">
      <formula>AND($C$5&gt;0,SUM($E$16:$E$45)&gt;0,SUM($E$16:$E$45)/$C$5&gt;0.5)</formula>
    </cfRule>
    <cfRule type="expression" priority="3" aboveAverage="0" equalAverage="0" bottom="0" percent="0" rank="0" text="" dxfId="8">
      <formula>AND($C$5&gt;0,SUM($E$16:$E$45)&gt;0,SUM($E$16:$E$45)/$C$5&gt;0.3,SUM($E$16:$E$45)/$C$5&lt;=0.5)</formula>
    </cfRule>
    <cfRule type="expression" priority="4" aboveAverage="0" equalAverage="0" bottom="0" percent="0" rank="0" text="" dxfId="9">
      <formula>AND($C$5&gt;0,SUM($E$16:$E$45)&gt;0,SUM($E$16:$E$45)/$C$5&lt;=0.3)</formula>
    </cfRule>
  </conditionalFormatting>
  <conditionalFormatting sqref="F16:F45">
    <cfRule type="expression" priority="5" aboveAverage="0" equalAverage="0" bottom="0" percent="0" rank="0" text="" dxfId="10">
      <formula>AND(ISNUMBER($F16),$F16&gt;=0.3)</formula>
    </cfRule>
  </conditionalFormatting>
  <conditionalFormatting sqref="L16:L45">
    <cfRule type="expression" priority="6" aboveAverage="0" equalAverage="0" bottom="0" percent="0" rank="0" text="" dxfId="11">
      <formula>$L16="1º"</formula>
    </cfRule>
  </conditionalFormatting>
  <dataValidations count="3">
    <dataValidation allowBlank="true" error="Elige un tipo de la lista (o escribe el tuyo)." errorStyle="warning" errorTitle="Tipo" operator="between" showDropDown="false" showErrorMessage="true" showInputMessage="false" sqref="C16:C45" type="list">
      <formula1>Listas!$A$1:$A$6</formula1>
      <formula2>0</formula2>
    </dataValidation>
    <dataValidation allowBlank="true" error="Escribe solo el número, sin símbolos." errorStyle="warning" errorTitle="Número" operator="greaterThanOrEqual" showDropDown="false" showErrorMessage="true" showInputMessage="false" sqref="C5 D16:E45 G16:G45" type="decimal">
      <formula1>0</formula1>
      <formula2>0</formula2>
    </dataValidation>
    <dataValidation allowBlank="true" error="Escríbela como porcentaje anual (ej. 38%)." errorStyle="warning" errorTitle="Tasa anual" operator="between" showDropDown="false" showErrorMessage="true" showInputMessage="false" sqref="F16:F45" type="decimal">
      <formula1>0</formula1>
      <formula2>2</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sheetData>
    <row r="1" customFormat="false" ht="15" hidden="false" customHeight="false" outlineLevel="0" collapsed="false">
      <c r="A1" s="0" t="s">
        <v>57</v>
      </c>
    </row>
    <row r="2" customFormat="false" ht="15" hidden="false" customHeight="false" outlineLevel="0" collapsed="false">
      <c r="A2" s="0" t="s">
        <v>60</v>
      </c>
    </row>
    <row r="3" customFormat="false" ht="15" hidden="false" customHeight="false" outlineLevel="0" collapsed="false">
      <c r="A3" s="0" t="s">
        <v>64</v>
      </c>
    </row>
    <row r="4" customFormat="false" ht="15" hidden="false" customHeight="false" outlineLevel="0" collapsed="false">
      <c r="A4" s="0" t="s">
        <v>68</v>
      </c>
    </row>
    <row r="5" customFormat="false" ht="15" hidden="false" customHeight="false" outlineLevel="0" collapsed="false">
      <c r="A5" s="0" t="s">
        <v>72</v>
      </c>
    </row>
    <row r="6" customFormat="false" ht="15" hidden="false" customHeight="false" outlineLevel="0" collapsed="false">
      <c r="A6" s="0" t="s">
        <v>74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B7280"/>
    <pageSetUpPr fitToPage="false"/>
  </sheetPr>
  <dimension ref="A1:E4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5"/>
    <col collapsed="false" customWidth="true" hidden="false" outlineLevel="0" max="2" min="2" style="0" width="13"/>
    <col collapsed="false" customWidth="true" hidden="false" outlineLevel="0" max="3" min="3" style="0" width="60"/>
    <col collapsed="false" customWidth="true" hidden="false" outlineLevel="0" max="4" min="4" style="0" width="40"/>
    <col collapsed="false" customWidth="true" hidden="false" outlineLevel="0" max="5" min="5" style="0" width="3"/>
  </cols>
  <sheetData>
    <row r="1" customFormat="false" ht="25.5" hidden="false" customHeight="true" outlineLevel="0" collapsed="false">
      <c r="A1" s="16" t="s">
        <v>75</v>
      </c>
      <c r="B1" s="16"/>
      <c r="C1" s="16"/>
      <c r="D1" s="16"/>
      <c r="E1" s="16"/>
    </row>
    <row r="2" customFormat="false" ht="15" hidden="false" customHeight="false" outlineLevel="0" collapsed="false">
      <c r="B2" s="37" t="s">
        <v>76</v>
      </c>
      <c r="C2" s="37"/>
      <c r="D2" s="37"/>
    </row>
    <row r="4" customFormat="false" ht="15" hidden="false" customHeight="false" outlineLevel="0" collapsed="false">
      <c r="B4" s="38" t="s">
        <v>77</v>
      </c>
      <c r="C4" s="38" t="s">
        <v>78</v>
      </c>
      <c r="D4" s="38" t="s">
        <v>79</v>
      </c>
    </row>
    <row r="5" customFormat="false" ht="23.85" hidden="false" customHeight="false" outlineLevel="0" collapsed="false">
      <c r="B5" s="39" t="n">
        <v>46242</v>
      </c>
      <c r="C5" s="40" t="s">
        <v>80</v>
      </c>
      <c r="D5" s="40" t="s">
        <v>81</v>
      </c>
    </row>
    <row r="6" customFormat="false" ht="15" hidden="false" customHeight="false" outlineLevel="0" collapsed="false">
      <c r="B6" s="39"/>
      <c r="C6" s="40"/>
      <c r="D6" s="40"/>
    </row>
    <row r="7" customFormat="false" ht="15" hidden="false" customHeight="false" outlineLevel="0" collapsed="false">
      <c r="B7" s="39"/>
      <c r="C7" s="40"/>
      <c r="D7" s="40"/>
    </row>
    <row r="8" customFormat="false" ht="15" hidden="false" customHeight="false" outlineLevel="0" collapsed="false">
      <c r="B8" s="39"/>
      <c r="C8" s="40"/>
      <c r="D8" s="40"/>
    </row>
    <row r="9" customFormat="false" ht="15" hidden="false" customHeight="false" outlineLevel="0" collapsed="false">
      <c r="B9" s="39"/>
      <c r="C9" s="40"/>
      <c r="D9" s="40"/>
    </row>
    <row r="10" customFormat="false" ht="15" hidden="false" customHeight="false" outlineLevel="0" collapsed="false">
      <c r="B10" s="39"/>
      <c r="C10" s="40"/>
      <c r="D10" s="40"/>
    </row>
    <row r="11" customFormat="false" ht="15" hidden="false" customHeight="false" outlineLevel="0" collapsed="false">
      <c r="B11" s="39"/>
      <c r="C11" s="40"/>
      <c r="D11" s="40"/>
    </row>
    <row r="12" customFormat="false" ht="15" hidden="false" customHeight="false" outlineLevel="0" collapsed="false">
      <c r="B12" s="39"/>
      <c r="C12" s="40"/>
      <c r="D12" s="40"/>
    </row>
    <row r="13" customFormat="false" ht="15" hidden="false" customHeight="false" outlineLevel="0" collapsed="false">
      <c r="B13" s="39"/>
      <c r="C13" s="40"/>
      <c r="D13" s="40"/>
    </row>
    <row r="14" customFormat="false" ht="15" hidden="false" customHeight="false" outlineLevel="0" collapsed="false">
      <c r="B14" s="39"/>
      <c r="C14" s="40"/>
      <c r="D14" s="40"/>
    </row>
    <row r="15" customFormat="false" ht="15" hidden="false" customHeight="false" outlineLevel="0" collapsed="false">
      <c r="B15" s="39"/>
      <c r="C15" s="40"/>
      <c r="D15" s="40"/>
    </row>
    <row r="16" customFormat="false" ht="15" hidden="false" customHeight="false" outlineLevel="0" collapsed="false">
      <c r="B16" s="39"/>
      <c r="C16" s="40"/>
      <c r="D16" s="40"/>
    </row>
    <row r="17" customFormat="false" ht="15" hidden="false" customHeight="false" outlineLevel="0" collapsed="false">
      <c r="B17" s="39"/>
      <c r="C17" s="40"/>
      <c r="D17" s="40"/>
    </row>
    <row r="18" customFormat="false" ht="15" hidden="false" customHeight="false" outlineLevel="0" collapsed="false">
      <c r="B18" s="39"/>
      <c r="C18" s="40"/>
      <c r="D18" s="40"/>
    </row>
    <row r="19" customFormat="false" ht="15" hidden="false" customHeight="false" outlineLevel="0" collapsed="false">
      <c r="B19" s="39"/>
      <c r="C19" s="40"/>
      <c r="D19" s="40"/>
    </row>
    <row r="20" customFormat="false" ht="15" hidden="false" customHeight="false" outlineLevel="0" collapsed="false">
      <c r="B20" s="39"/>
      <c r="C20" s="40"/>
      <c r="D20" s="40"/>
    </row>
    <row r="21" customFormat="false" ht="15" hidden="false" customHeight="false" outlineLevel="0" collapsed="false">
      <c r="B21" s="39"/>
      <c r="C21" s="40"/>
      <c r="D21" s="40"/>
    </row>
    <row r="22" customFormat="false" ht="15" hidden="false" customHeight="false" outlineLevel="0" collapsed="false">
      <c r="B22" s="39"/>
      <c r="C22" s="40"/>
      <c r="D22" s="40"/>
    </row>
    <row r="23" customFormat="false" ht="15" hidden="false" customHeight="false" outlineLevel="0" collapsed="false">
      <c r="B23" s="39"/>
      <c r="C23" s="40"/>
      <c r="D23" s="40"/>
    </row>
    <row r="24" customFormat="false" ht="15" hidden="false" customHeight="false" outlineLevel="0" collapsed="false">
      <c r="B24" s="39"/>
      <c r="C24" s="40"/>
      <c r="D24" s="40"/>
    </row>
    <row r="25" customFormat="false" ht="15" hidden="false" customHeight="false" outlineLevel="0" collapsed="false">
      <c r="B25" s="39"/>
      <c r="C25" s="40"/>
      <c r="D25" s="40"/>
    </row>
    <row r="26" customFormat="false" ht="15" hidden="false" customHeight="false" outlineLevel="0" collapsed="false">
      <c r="B26" s="39"/>
      <c r="C26" s="40"/>
      <c r="D26" s="40"/>
    </row>
    <row r="27" customFormat="false" ht="15" hidden="false" customHeight="false" outlineLevel="0" collapsed="false">
      <c r="B27" s="39"/>
      <c r="C27" s="40"/>
      <c r="D27" s="40"/>
    </row>
    <row r="28" customFormat="false" ht="15" hidden="false" customHeight="false" outlineLevel="0" collapsed="false">
      <c r="B28" s="39"/>
      <c r="C28" s="40"/>
      <c r="D28" s="40"/>
    </row>
    <row r="29" customFormat="false" ht="15" hidden="false" customHeight="false" outlineLevel="0" collapsed="false">
      <c r="B29" s="39"/>
      <c r="C29" s="40"/>
      <c r="D29" s="40"/>
    </row>
    <row r="30" customFormat="false" ht="15" hidden="false" customHeight="false" outlineLevel="0" collapsed="false">
      <c r="B30" s="39"/>
      <c r="C30" s="40"/>
      <c r="D30" s="40"/>
    </row>
    <row r="31" customFormat="false" ht="15" hidden="false" customHeight="false" outlineLevel="0" collapsed="false">
      <c r="B31" s="39"/>
      <c r="C31" s="40"/>
      <c r="D31" s="40"/>
    </row>
    <row r="32" customFormat="false" ht="15" hidden="false" customHeight="false" outlineLevel="0" collapsed="false">
      <c r="B32" s="39"/>
      <c r="C32" s="40"/>
      <c r="D32" s="40"/>
    </row>
    <row r="33" customFormat="false" ht="15" hidden="false" customHeight="false" outlineLevel="0" collapsed="false">
      <c r="B33" s="39"/>
      <c r="C33" s="40"/>
      <c r="D33" s="40"/>
    </row>
    <row r="34" customFormat="false" ht="15" hidden="false" customHeight="false" outlineLevel="0" collapsed="false">
      <c r="B34" s="39"/>
      <c r="C34" s="40"/>
      <c r="D34" s="40"/>
    </row>
    <row r="35" customFormat="false" ht="15" hidden="false" customHeight="false" outlineLevel="0" collapsed="false">
      <c r="B35" s="39"/>
      <c r="C35" s="40"/>
      <c r="D35" s="40"/>
    </row>
    <row r="36" customFormat="false" ht="15" hidden="false" customHeight="false" outlineLevel="0" collapsed="false">
      <c r="B36" s="39"/>
      <c r="C36" s="40"/>
      <c r="D36" s="40"/>
    </row>
    <row r="37" customFormat="false" ht="15" hidden="false" customHeight="false" outlineLevel="0" collapsed="false">
      <c r="B37" s="39"/>
      <c r="C37" s="40"/>
      <c r="D37" s="40"/>
    </row>
    <row r="38" customFormat="false" ht="15" hidden="false" customHeight="false" outlineLevel="0" collapsed="false">
      <c r="B38" s="39"/>
      <c r="C38" s="40"/>
      <c r="D38" s="40"/>
    </row>
    <row r="39" customFormat="false" ht="15" hidden="false" customHeight="false" outlineLevel="0" collapsed="false">
      <c r="B39" s="39"/>
      <c r="C39" s="40"/>
      <c r="D39" s="40"/>
    </row>
    <row r="40" customFormat="false" ht="15" hidden="false" customHeight="false" outlineLevel="0" collapsed="false">
      <c r="B40" s="39"/>
      <c r="C40" s="40"/>
      <c r="D40" s="40"/>
    </row>
    <row r="41" customFormat="false" ht="15" hidden="false" customHeight="false" outlineLevel="0" collapsed="false">
      <c r="B41" s="39"/>
      <c r="C41" s="40"/>
      <c r="D41" s="40"/>
    </row>
    <row r="42" customFormat="false" ht="15" hidden="false" customHeight="false" outlineLevel="0" collapsed="false">
      <c r="B42" s="39"/>
      <c r="C42" s="40"/>
      <c r="D42" s="40"/>
    </row>
    <row r="43" customFormat="false" ht="15" hidden="false" customHeight="false" outlineLevel="0" collapsed="false">
      <c r="B43" s="39"/>
      <c r="C43" s="40"/>
      <c r="D43" s="40"/>
    </row>
    <row r="44" customFormat="false" ht="15" hidden="false" customHeight="false" outlineLevel="0" collapsed="false">
      <c r="B44" s="39"/>
      <c r="C44" s="40"/>
      <c r="D44" s="40"/>
    </row>
    <row r="47" customFormat="false" ht="15" hidden="false" customHeight="false" outlineLevel="0" collapsed="false">
      <c r="B47" s="41" t="s">
        <v>82</v>
      </c>
      <c r="C47" s="41"/>
      <c r="D47" s="41"/>
    </row>
  </sheetData>
  <mergeCells count="3">
    <mergeCell ref="A1:E1"/>
    <mergeCell ref="B2:D2"/>
    <mergeCell ref="B47:D4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2026-08-09T03:17:13Z</dcterms:created>
  <dc:creator>V.E.N.D.E. con IA</dc:creator>
  <dc:description/>
  <dc:language>en-US</dc:language>
  <cp:lastModifiedBy/>
  <dcterms:modified xsi:type="dcterms:W3CDTF">2026-08-09T03:17:13Z</dcterms:modified>
  <cp:revision>0</cp:revision>
  <dc:subject/>
  <dc:title>V.E.N.D.E. con IA — Evaluador de Deuda v1.0</dc:title>
</cp:coreProperties>
</file>

<file path=docProps/custom.xml><?xml version="1.0" encoding="utf-8"?>
<Properties xmlns="http://schemas.openxmlformats.org/officeDocument/2006/custom-properties" xmlns:vt="http://schemas.openxmlformats.org/officeDocument/2006/docPropsVTypes"/>
</file>