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Clientes ABC" sheetId="2" state="visible" r:id="rId4"/>
    <sheet name="Listas" sheetId="3" state="hidden" r:id="rId5"/>
    <sheet name="Notas" sheetId="4" state="visible" r:id="rId6"/>
  </sheets>
  <definedNames>
    <definedName function="false" hidden="true" localSheetId="1" name="_xlnm._FilterDatabase" vbProcedure="false">'Clientes ABC'!$A$15:$J$115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<sst xmlns="http://schemas.openxmlformats.org/spreadsheetml/2006/main" count="92" uniqueCount="80">
  <si>
    <t xml:space="preserve">V.E.N.D.E. con IA</t>
  </si>
  <si>
    <t xml:space="preserve">Clasificación ABC de Clientes</t>
  </si>
  <si>
    <t xml:space="preserve">¿Quién sostiene realmente tu negocio? · Versión 1.0 · Agosto 2026</t>
  </si>
  <si>
    <t xml:space="preserve">¿Qué es esta herramienta?</t>
  </si>
  <si>
    <t xml:space="preserve">En casi todos los negocios, una minoría de clientes genera la mayoría de la utilidad — y sin datos, sueles atender igual (o peor) al cliente que te sostiene que al que solo te consume tiempo. Esta herramienta clasifica a tus clientes en A, B y C según la utilidad real que aportan (ventas × margen, ajustada por lo que cuesta atenderlos) y te dice qué hacer con cada grupo: proteger a los A, desarrollar a los B y estandarizar a los C. El principio de Pareto, aplicado a TU cartera.</t>
  </si>
  <si>
    <t xml:space="preserve">Empieza en 3 pasos</t>
  </si>
  <si>
    <t xml:space="preserve">1.</t>
  </si>
  <si>
    <t xml:space="preserve">Llena el recuadro naranja: tu margen promedio (%) — la Calculadora de Precios y Márgenes de V.E.N.D.E. con IA te lo da. Si un cliente tiene margen distinto, podrás ponérselo individual.</t>
  </si>
  <si>
    <t xml:space="preserve">2.</t>
  </si>
  <si>
    <t xml:space="preserve">Borra los ejemplos (filas 16 a 27, columnas crema) y captura tus clientes: ventas de los últimos 12 meses, compras al año y qué tanto cuesta atenderlos (bajo/medio/alto).</t>
  </si>
  <si>
    <t xml:space="preserve">3.</t>
  </si>
  <si>
    <t xml:space="preserve">Lee la clase de cada cliente y la columna Qué hacer. Revisa el KPI clave: qué % de tu utilidad aportan tus clientes A — esa es tu concentración.</t>
  </si>
  <si>
    <t xml:space="preserve">Qué significa cada clase (y qué hacer)</t>
  </si>
  <si>
    <t xml:space="preserve">🅰 Clientes A — te sostienen</t>
  </si>
  <si>
    <t xml:space="preserve">Aportan mucho más utilidad que el promedio. Protégelos: atención prioritaria, seguimiento personal, nunca darlos por seguros. Perder uno duele de verdad.</t>
  </si>
  <si>
    <t xml:space="preserve">🅱 Clientes B — tu cantera</t>
  </si>
  <si>
    <t xml:space="preserve">Aportan utilidad sólida y tienen potencial de ser A: más frecuencia, más ticket o más líneas. Desarróllalos con ofertas y atención deliberada.</t>
  </si>
  <si>
    <t xml:space="preserve">🅲 Clientes C — atiende con proceso</t>
  </si>
  <si>
    <t xml:space="preserve">Aportan poco individualmente. No los maltrates — pero atiéndelos con proceso y autoservicio, no con el tiempo del dueño. Si además cuestan mucho de atender, replantea precios o condiciones.</t>
  </si>
  <si>
    <t xml:space="preserve">Cómo clasifica: utilidad estimada = ventas × margen, ajustada por costo de atención (alto −20%, medio −10%). Clase A = más del doble del promedio de tu cartera · Clase B = arriba de la mitad del promedio · Clase C = el resto.</t>
  </si>
  <si>
    <t xml:space="preserve">Tu rutina trimestral (30 minutos)</t>
  </si>
  <si>
    <t xml:space="preserve">•  Actualiza ventas y frecuencia de tus clientes principales.</t>
  </si>
  <si>
    <t xml:space="preserve">•  Con tus A: una atención personal este trimestre (visita, llamada del dueño, beneficio exclusivo).</t>
  </si>
  <si>
    <t xml:space="preserve">•  Elige UN cliente B y diséñale una oferta para subirlo de clase.</t>
  </si>
  <si>
    <t xml:space="preserve">•  Detecta si dependes demasiado de pocos A (concentración &gt;60%): diversificar también es proteger.</t>
  </si>
  <si>
    <t xml:space="preserve">Para no romper la herramienta</t>
  </si>
  <si>
    <t xml:space="preserve">•  Escribe solo en las celdas claras: el recuadro naranja y las columnas A a F. Las grises se calculan solas.</t>
  </si>
  <si>
    <t xml:space="preserve">•  No insertes ni elimines filas o columnas. La columna oculta a la derecha es parte del cálculo: no la borres.</t>
  </si>
  <si>
    <t xml:space="preserve">•  Hay 100 filas listas con fórmulas; captura en la primera fila vacía, sin dejar filas en blanco.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</si>
  <si>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</si>
  <si>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</si>
  <si>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</si>
  <si>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</si>
  <si>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</si>
  <si>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CLASIFICACIÓN ABC DE CLIENTES · V.E.N.D.E. con IA</t>
  </si>
  <si>
    <t xml:space="preserve">  ✍️ Llena el recuadro naranja y las columnas crema (A–F) · 🔒 Las grises (G–J) se calculan solas · Los ejemplos (filas 16–27) se borran seleccionando solo su contenido en A–F</t>
  </si>
  <si>
    <t xml:space="preserve">Margen promedio del negocio:</t>
  </si>
  <si>
    <t xml:space="preserve">🅰 Clientes A</t>
  </si>
  <si>
    <t xml:space="preserve">🅱 Clientes B</t>
  </si>
  <si>
    <t xml:space="preserve">🅲 Clientes C</t>
  </si>
  <si>
    <t xml:space="preserve">Utilidad anual estimada</t>
  </si>
  <si>
    <t xml:space="preserve">% que aportan tus A</t>
  </si>
  <si>
    <t xml:space="preserve">Cliente</t>
  </si>
  <si>
    <t xml:space="preserve">Ventas 12 meses ($)</t>
  </si>
  <si>
    <t xml:space="preserve">Margen propio (%)</t>
  </si>
  <si>
    <t xml:space="preserve">Compras al año</t>
  </si>
  <si>
    <t xml:space="preserve">Costo de atención</t>
  </si>
  <si>
    <t xml:space="preserve">Notas</t>
  </si>
  <si>
    <t xml:space="preserve">Utilidad ajustada</t>
  </si>
  <si>
    <t xml:space="preserve">% del total</t>
  </si>
  <si>
    <t xml:space="preserve">Clase</t>
  </si>
  <si>
    <t xml:space="preserve">Qué hacer</t>
  </si>
  <si>
    <t xml:space="preserve">Constructora Delta</t>
  </si>
  <si>
    <t xml:space="preserve">Alto</t>
  </si>
  <si>
    <t xml:space="preserve">Pedidos grandes, exige mucho</t>
  </si>
  <si>
    <t xml:space="preserve">Hotel Plaza Real</t>
  </si>
  <si>
    <t xml:space="preserve">Medio</t>
  </si>
  <si>
    <t xml:space="preserve">Clínica Vida Sana</t>
  </si>
  <si>
    <t xml:space="preserve">Bajo</t>
  </si>
  <si>
    <t xml:space="preserve">Escuela Nuevo Amanecer</t>
  </si>
  <si>
    <t xml:space="preserve">Compra por temporada</t>
  </si>
  <si>
    <t xml:space="preserve">Restaurante La Vid</t>
  </si>
  <si>
    <t xml:space="preserve">Pedido semanal</t>
  </si>
  <si>
    <t xml:space="preserve">Café El Portal</t>
  </si>
  <si>
    <t xml:space="preserve">Farmacia San Rafael</t>
  </si>
  <si>
    <t xml:space="preserve">Abarrotes Don Chuy</t>
  </si>
  <si>
    <t xml:space="preserve">Taquería El Güero</t>
  </si>
  <si>
    <t xml:space="preserve">Eventos Karla</t>
  </si>
  <si>
    <t xml:space="preserve">Cada evento es una odisea</t>
  </si>
  <si>
    <t xml:space="preserve">Panadería Sol</t>
  </si>
  <si>
    <t xml:space="preserve">Ventas de mostrador (varios)</t>
  </si>
  <si>
    <t xml:space="preserve">Clientes ocasionales</t>
  </si>
  <si>
    <t xml:space="preserve">  NOTAS Y DECISIONES · V.E.N.D.E. con IA</t>
  </si>
  <si>
    <t xml:space="preserve">Acciones por cliente: qué harás con tus A, a qué B vas a desarrollar, qué C vas a estandarizar.</t>
  </si>
  <si>
    <t xml:space="preserve">Fecha</t>
  </si>
  <si>
    <t xml:space="preserve">Nota o decisión</t>
  </si>
  <si>
    <t xml:space="preserve">Próximo paso</t>
  </si>
  <si>
    <t xml:space="preserve">Ejemplo: Delta y el Hotel aportan la mitad de la utilidad. Este mes: visita personal a ambos + plan para subir a la Clínica a clase A. (Borra esta fila de ejemplo.)</t>
  </si>
  <si>
    <t xml:space="preserve">Agendar visitas esta semana.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</si>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</sst>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\$#,##0"/>
    <numFmt numFmtId="168" formatCode="0.0%"/>
    <numFmt numFmtId="169" formatCode="dd/mm/yyyy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2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5"/>
      <color rgb="FF2E9E63"/>
      <name val="Arial"/>
      <family val="0"/>
      <charset val="1"/>
    </font>
    <font>
      <b val="true"/>
      <sz val="15"/>
      <color rgb="FFB9770E"/>
      <name val="Arial"/>
      <family val="0"/>
      <charset val="1"/>
    </font>
    <font>
      <b val="true"/>
      <sz val="15"/>
      <color rgb="FF6B7280"/>
      <name val="Arial"/>
      <family val="0"/>
      <charset val="1"/>
    </font>
    <font>
      <b val="true"/>
      <sz val="15"/>
      <color rgb="FF1F3251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8080"/>
      </patternFill>
    </fill>
    <fill>
      <patternFill patternType="solid">
        <fgColor rgb="FFFDEBD8"/>
        <bgColor rgb="FFFEF8DC"/>
      </patternFill>
    </fill>
    <fill>
      <patternFill patternType="solid">
        <fgColor rgb="FF1F3251"/>
        <bgColor rgb="FF16233B"/>
      </patternFill>
    </fill>
    <fill>
      <patternFill patternType="solid">
        <fgColor rgb="FFFFF7EC"/>
        <bgColor rgb="FFFEF8DC"/>
      </patternFill>
    </fill>
    <fill>
      <patternFill patternType="solid">
        <fgColor rgb="FFF7F8FA"/>
        <bgColor rgb="FFFFF7EC"/>
      </patternFill>
    </fill>
    <fill>
      <patternFill patternType="solid">
        <fgColor rgb="FF16233B"/>
        <bgColor rgb="FF222222"/>
      </patternFill>
    </fill>
    <fill>
      <patternFill patternType="solid">
        <fgColor rgb="FFEEF1F6"/>
        <bgColor rgb="FFECECE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medium">
        <color rgb="FFF58220"/>
      </top>
      <bottom style="medium">
        <color rgb="FFF5822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4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24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6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4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ECECEC"/>
          <bgColor rgb="FF000000"/>
        </patternFill>
      </fill>
    </dxf>
    <dxf>
      <fill>
        <patternFill patternType="solid">
          <fgColor rgb="FFFEF8DC"/>
          <bgColor rgb="FF000000"/>
        </patternFill>
      </fill>
    </dxf>
    <dxf>
      <fill>
        <patternFill patternType="solid">
          <fgColor rgb="FF6B7280"/>
          <bgColor rgb="FF000000"/>
        </patternFill>
      </fill>
    </dxf>
    <dxf>
      <fill>
        <patternFill patternType="solid">
          <fgColor rgb="FF8A6D00"/>
          <bgColor rgb="FF000000"/>
        </patternFill>
      </fill>
    </dxf>
    <dxf>
      <font>
        <name val="Arial"/>
        <charset val="1"/>
        <family val="0"/>
        <b val="1"/>
        <color rgb="FFFFFFFF"/>
        <sz val="10"/>
      </font>
      <fill>
        <patternFill>
          <bgColor rgb="FF2E9E63"/>
        </patternFill>
      </fill>
    </dxf>
    <dxf>
      <font>
        <name val="Arial"/>
        <charset val="1"/>
        <family val="0"/>
        <b val="1"/>
        <color rgb="FF8A6D00"/>
        <sz val="10"/>
      </font>
      <fill>
        <patternFill>
          <bgColor rgb="FFFEF8DC"/>
        </patternFill>
      </fill>
    </dxf>
    <dxf>
      <font>
        <name val="Arial"/>
        <charset val="1"/>
        <family val="0"/>
        <b val="1"/>
        <color rgb="FF6B7280"/>
        <sz val="10"/>
      </font>
      <fill>
        <patternFill>
          <bgColor rgb="FFECEC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F7F8FA"/>
      <rgbColor rgb="FF808080"/>
      <rgbColor rgb="FF9999FF"/>
      <rgbColor rgb="FF993366"/>
      <rgbColor rgb="FFFEF8DC"/>
      <rgbColor rgb="FFEEF1F6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CEC"/>
      <rgbColor rgb="FFD8DEE9"/>
      <rgbColor rgb="FFFDEBD8"/>
      <rgbColor rgb="FF99CCFF"/>
      <rgbColor rgb="FFFF99CC"/>
      <rgbColor rgb="FFCC99FF"/>
      <rgbColor rgb="FFFFF7EC"/>
      <rgbColor rgb="FF3366FF"/>
      <rgbColor rgb="FF33CCCC"/>
      <rgbColor rgb="FF99CC00"/>
      <rgbColor rgb="FFFFCC00"/>
      <rgbColor rgb="FFF58220"/>
      <rgbColor rgb="FFB9770E"/>
      <rgbColor rgb="FF6B7280"/>
      <rgbColor rgb="FF969696"/>
      <rgbColor rgb="FF1F3251"/>
      <rgbColor rgb="FF2E9E63"/>
      <rgbColor rgb="FF16233B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6.8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4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3.75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3.75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3.75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39.75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39.75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39.75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19" customFormat="false" ht="30" hidden="false" customHeight="true" outlineLevel="0" collapsed="false">
      <c r="B19" s="10" t="s">
        <v>19</v>
      </c>
      <c r="C19" s="10"/>
      <c r="D19" s="10"/>
      <c r="E19" s="10"/>
      <c r="F19" s="10"/>
      <c r="G19" s="10"/>
    </row>
    <row r="21" customFormat="false" ht="19.5" hidden="false" customHeight="true" outlineLevel="0" collapsed="false">
      <c r="B21" s="5" t="s">
        <v>20</v>
      </c>
      <c r="C21" s="5"/>
      <c r="D21" s="5"/>
      <c r="E21" s="5"/>
      <c r="F21" s="5"/>
      <c r="G21" s="5"/>
    </row>
    <row r="22" customFormat="false" ht="25.5" hidden="false" customHeight="true" outlineLevel="0" collapsed="false">
      <c r="B22" s="6" t="s">
        <v>21</v>
      </c>
      <c r="C22" s="6"/>
      <c r="D22" s="6"/>
      <c r="E22" s="6"/>
      <c r="F22" s="6"/>
      <c r="G22" s="6"/>
    </row>
    <row r="23" customFormat="false" ht="25.5" hidden="false" customHeight="true" outlineLevel="0" collapsed="false">
      <c r="B23" s="6" t="s">
        <v>22</v>
      </c>
      <c r="C23" s="6"/>
      <c r="D23" s="6"/>
      <c r="E23" s="6"/>
      <c r="F23" s="6"/>
      <c r="G23" s="6"/>
    </row>
    <row r="24" customFormat="false" ht="25.5" hidden="false" customHeight="true" outlineLevel="0" collapsed="false">
      <c r="B24" s="6" t="s">
        <v>23</v>
      </c>
      <c r="C24" s="6"/>
      <c r="D24" s="6"/>
      <c r="E24" s="6"/>
      <c r="F24" s="6"/>
      <c r="G24" s="6"/>
    </row>
    <row r="25" customFormat="false" ht="25.5" hidden="false" customHeight="true" outlineLevel="0" collapsed="false">
      <c r="B25" s="6" t="s">
        <v>24</v>
      </c>
      <c r="C25" s="6"/>
      <c r="D25" s="6"/>
      <c r="E25" s="6"/>
      <c r="F25" s="6"/>
      <c r="G25" s="6"/>
    </row>
    <row r="27" customFormat="false" ht="19.5" hidden="false" customHeight="true" outlineLevel="0" collapsed="false">
      <c r="B27" s="5" t="s">
        <v>25</v>
      </c>
      <c r="C27" s="5"/>
      <c r="D27" s="5"/>
      <c r="E27" s="5"/>
      <c r="F27" s="5"/>
      <c r="G27" s="5"/>
    </row>
    <row r="28" customFormat="false" ht="25.5" hidden="false" customHeight="true" outlineLevel="0" collapsed="false">
      <c r="B28" s="6" t="s">
        <v>26</v>
      </c>
      <c r="C28" s="6"/>
      <c r="D28" s="6"/>
      <c r="E28" s="6"/>
      <c r="F28" s="6"/>
      <c r="G28" s="6"/>
    </row>
    <row r="29" customFormat="false" ht="25.5" hidden="false" customHeight="true" outlineLevel="0" collapsed="false">
      <c r="B29" s="6" t="s">
        <v>27</v>
      </c>
      <c r="C29" s="6"/>
      <c r="D29" s="6"/>
      <c r="E29" s="6"/>
      <c r="F29" s="6"/>
      <c r="G29" s="6"/>
    </row>
    <row r="30" customFormat="false" ht="25.5" hidden="false" customHeight="true" outlineLevel="0" collapsed="false">
      <c r="B30" s="6" t="s">
        <v>28</v>
      </c>
      <c r="C30" s="6"/>
      <c r="D30" s="6"/>
      <c r="E30" s="6"/>
      <c r="F30" s="6"/>
      <c r="G30" s="6"/>
    </row>
    <row r="31" customFormat="false" ht="25.5" hidden="false" customHeight="true" outlineLevel="0" collapsed="false">
      <c r="B31" s="6" t="s">
        <v>29</v>
      </c>
      <c r="C31" s="6"/>
      <c r="D31" s="6"/>
      <c r="E31" s="6"/>
      <c r="F31" s="6"/>
      <c r="G31" s="6"/>
    </row>
    <row r="33" customFormat="false" ht="15" hidden="false" customHeight="false" outlineLevel="0" collapsed="false">
      <c r="B33" s="11"/>
      <c r="C33" s="11"/>
      <c r="D33" s="11"/>
      <c r="E33" s="11"/>
      <c r="F33" s="11"/>
      <c r="G33" s="11"/>
    </row>
    <row r="34" customFormat="false" ht="30" hidden="false" customHeight="true" outlineLevel="0" collapsed="false">
      <c r="B34" s="12" t="s">
        <v>30</v>
      </c>
      <c r="C34" s="12"/>
      <c r="D34" s="12"/>
      <c r="E34" s="12"/>
      <c r="F34" s="12"/>
      <c r="G34" s="12"/>
    </row>
    <row r="35" customFormat="false" ht="21.75" hidden="false" customHeight="true" outlineLevel="0" collapsed="false">
      <c r="B35" s="13" t="s">
        <v>31</v>
      </c>
      <c r="C35" s="13"/>
      <c r="D35" s="13"/>
      <c r="E35" s="13"/>
      <c r="F35" s="13"/>
      <c r="G35" s="13"/>
    </row>
    <row r="36" customFormat="false" ht="15" hidden="false" customHeight="false" outlineLevel="0" collapsed="false">
      <c r="B36" s="14" t="s">
        <v>32</v>
      </c>
      <c r="C36" s="14"/>
      <c r="D36" s="14"/>
      <c r="E36" s="14"/>
      <c r="F36" s="14"/>
      <c r="G36" s="14"/>
    </row>
    <row r="37" customFormat="false" ht="15" hidden="false" customHeight="false" outlineLevel="0" collapsed="false">
      <c r="B37" s="11"/>
      <c r="C37" s="11"/>
      <c r="D37" s="11"/>
      <c r="E37" s="11"/>
      <c r="F37" s="11"/>
      <c r="G37" s="11"/>
    </row>
    <row r="39" customFormat="false" ht="15" hidden="false" customHeight="false" outlineLevel="0" collapsed="false">
      <c r="B39" s="15" t="s">
        <v>33</v>
      </c>
    </row>
  </sheetData>
  <mergeCells count="24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19:G19"/>
    <mergeCell ref="B21:G21"/>
    <mergeCell ref="B22:G22"/>
    <mergeCell ref="B23:G23"/>
    <mergeCell ref="B24:G24"/>
    <mergeCell ref="B25:G25"/>
    <mergeCell ref="B27:G27"/>
    <mergeCell ref="B28:G28"/>
    <mergeCell ref="B29:G29"/>
    <mergeCell ref="B30:G30"/>
    <mergeCell ref="B31:G31"/>
    <mergeCell ref="B34:G34"/>
    <mergeCell ref="B35:G35"/>
    <mergeCell ref="B36:G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K1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5"/>
    <col collapsed="false" customWidth="true" hidden="false" outlineLevel="0" max="4" min="3" style="0" width="12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8" min="8" style="0" width="11"/>
    <col collapsed="false" customWidth="true" hidden="false" outlineLevel="0" max="9" min="9" style="0" width="9"/>
    <col collapsed="false" customWidth="true" hidden="false" outlineLevel="0" max="10" min="10" style="0" width="40"/>
    <col collapsed="false" customWidth="true" hidden="true" outlineLevel="0" max="11" min="11" style="0" width="13"/>
  </cols>
  <sheetData>
    <row r="1" customFormat="false" ht="25.5" hidden="false" customHeight="true" outlineLevel="0" collapsed="false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</row>
    <row r="2" customFormat="false" ht="15" hidden="false" customHeight="false" outlineLevel="0" collapsed="false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5" customFormat="false" ht="15" hidden="false" customHeight="false" outlineLevel="0" collapsed="false">
      <c r="A5" s="18" t="s">
        <v>36</v>
      </c>
      <c r="B5" s="18"/>
      <c r="C5" s="19" t="n">
        <v>0.35</v>
      </c>
    </row>
    <row r="7" customFormat="false" ht="15" hidden="false" customHeight="false" outlineLevel="0" collapsed="false">
      <c r="A7" s="20" t="s">
        <v>37</v>
      </c>
      <c r="B7" s="20"/>
      <c r="C7" s="20" t="s">
        <v>38</v>
      </c>
      <c r="D7" s="20"/>
      <c r="E7" s="20" t="s">
        <v>39</v>
      </c>
      <c r="F7" s="20"/>
      <c r="G7" s="20" t="s">
        <v>40</v>
      </c>
      <c r="H7" s="20"/>
      <c r="I7" s="20" t="s">
        <v>41</v>
      </c>
      <c r="J7" s="20"/>
    </row>
    <row r="8" customFormat="false" ht="15" hidden="false" customHeight="false" outlineLevel="0" collapsed="false">
      <c r="A8" s="21" t="n">
        <f aca="false">COUNTIF($K$16:$K$115,"A")</f>
        <v>2</v>
      </c>
      <c r="B8" s="21"/>
      <c r="C8" s="22" t="n">
        <f aca="false">COUNTIF($K$16:$K$115,"B")</f>
        <v>5</v>
      </c>
      <c r="D8" s="22"/>
      <c r="E8" s="23" t="n">
        <f aca="false">COUNTIF($K$16:$K$115,"C")</f>
        <v>5</v>
      </c>
      <c r="F8" s="23"/>
      <c r="G8" s="24" t="n">
        <f aca="false">SUM($G$16:$G$115)</f>
        <v>859600</v>
      </c>
      <c r="H8" s="24"/>
      <c r="I8" s="25" t="n">
        <f aca="false">IF(SUM($G$16:$G$115)=0,"",SUMIF($K$16:$K$115,"A",$G$16:$G$115)/SUM($G$16:$G$115))</f>
        <v>0.504071661237785</v>
      </c>
      <c r="J8" s="25"/>
    </row>
    <row r="9" customFormat="false" ht="15" hidden="false" customHeight="false" outlineLevel="0" collapsed="false">
      <c r="A9" s="21"/>
      <c r="B9" s="21"/>
      <c r="C9" s="22"/>
      <c r="D9" s="22"/>
      <c r="E9" s="23"/>
      <c r="F9" s="23"/>
      <c r="G9" s="24"/>
      <c r="H9" s="24"/>
      <c r="I9" s="25"/>
      <c r="J9" s="25"/>
    </row>
    <row r="15" customFormat="false" ht="27.75" hidden="false" customHeight="true" outlineLevel="0" collapsed="false">
      <c r="A15" s="26" t="s">
        <v>42</v>
      </c>
      <c r="B15" s="26" t="s">
        <v>43</v>
      </c>
      <c r="C15" s="26" t="s">
        <v>44</v>
      </c>
      <c r="D15" s="26" t="s">
        <v>45</v>
      </c>
      <c r="E15" s="26" t="s">
        <v>46</v>
      </c>
      <c r="F15" s="26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</row>
    <row r="16" customFormat="false" ht="23.85" hidden="false" customHeight="false" outlineLevel="0" collapsed="false">
      <c r="A16" s="28" t="s">
        <v>52</v>
      </c>
      <c r="B16" s="29" t="n">
        <v>850000</v>
      </c>
      <c r="C16" s="30"/>
      <c r="D16" s="31" t="n">
        <v>14</v>
      </c>
      <c r="E16" s="28" t="s">
        <v>53</v>
      </c>
      <c r="F16" s="32" t="s">
        <v>54</v>
      </c>
      <c r="G16" s="33" t="n">
        <f aca="false">IF(OR($A16="",$B16=""),"",$B16*IF($C16="",$C$5,$C16)*IF($E16="Alto",0.8,IF($E16="Medio",0.9,1)))</f>
        <v>238000</v>
      </c>
      <c r="H16" s="34" t="n">
        <f aca="false">IF(OR($G16="",SUM($G$16:$G$115)=0),"",$G16/SUM($G$16:$G$115))</f>
        <v>0.276872964169381</v>
      </c>
      <c r="I16" s="35" t="str">
        <f aca="false">IF($K16="","",$K16)</f>
        <v>A</v>
      </c>
      <c r="J16" s="36" t="str">
        <f aca="false">IF($K16="","",IF($K16="A","Protégelo: atención prioritaria y seguimiento personal. No lo des por seguro.",IF($K16="B","Desarróllalo: oferta para subir frecuencia o ticket. Es tu próximo A.","Atiéndelo con proceso, no con tu tiempo. Si cuesta mucho atenderlo, replantea condiciones.")))</f>
        <v>Protégelo: atención prioritaria y seguimiento personal. No lo des por seguro.</v>
      </c>
      <c r="K16" s="0" t="str">
        <f aca="false">IF($G16="","",IF($G16&gt;=2*AVERAGE($G$16:$G$115),"A",IF($G16&gt;=0.5*AVERAGE($G$16:$G$115),"B","C")))</f>
        <v>A</v>
      </c>
    </row>
    <row r="17" customFormat="false" ht="15" hidden="false" customHeight="false" outlineLevel="0" collapsed="false">
      <c r="A17" s="28" t="s">
        <v>55</v>
      </c>
      <c r="B17" s="29" t="n">
        <v>620000</v>
      </c>
      <c r="C17" s="30"/>
      <c r="D17" s="31" t="n">
        <v>24</v>
      </c>
      <c r="E17" s="28" t="s">
        <v>56</v>
      </c>
      <c r="F17" s="32"/>
      <c r="G17" s="33" t="n">
        <f aca="false">IF(OR($A17="",$B17=""),"",$B17*IF($C17="",$C$5,$C17)*IF($E17="Alto",0.8,IF($E17="Medio",0.9,1)))</f>
        <v>195300</v>
      </c>
      <c r="H17" s="34" t="n">
        <f aca="false">IF(OR($G17="",SUM($G$16:$G$115)=0),"",$G17/SUM($G$16:$G$115))</f>
        <v>0.227198697068404</v>
      </c>
      <c r="I17" s="35" t="str">
        <f aca="false">IF($K17="","",$K17)</f>
        <v>A</v>
      </c>
      <c r="J17" s="36" t="str">
        <f aca="false">IF($K17="","",IF($K17="A","Protégelo: atención prioritaria y seguimiento personal. No lo des por seguro.",IF($K17="B","Desarróllalo: oferta para subir frecuencia o ticket. Es tu próximo A.","Atiéndelo con proceso, no con tu tiempo. Si cuesta mucho atenderlo, replantea condiciones.")))</f>
        <v>Protégelo: atención prioritaria y seguimiento personal. No lo des por seguro.</v>
      </c>
      <c r="K17" s="0" t="str">
        <f aca="false">IF($G17="","",IF($G17&gt;=2*AVERAGE($G$16:$G$115),"A",IF($G17&gt;=0.5*AVERAGE($G$16:$G$115),"B","C")))</f>
        <v>A</v>
      </c>
    </row>
    <row r="18" customFormat="false" ht="15" hidden="false" customHeight="false" outlineLevel="0" collapsed="false">
      <c r="A18" s="28" t="s">
        <v>57</v>
      </c>
      <c r="B18" s="29" t="n">
        <v>260000</v>
      </c>
      <c r="C18" s="30"/>
      <c r="D18" s="31" t="n">
        <v>12</v>
      </c>
      <c r="E18" s="28" t="s">
        <v>58</v>
      </c>
      <c r="F18" s="32"/>
      <c r="G18" s="33" t="n">
        <f aca="false">IF(OR($A18="",$B18=""),"",$B18*IF($C18="",$C$5,$C18)*IF($E18="Alto",0.8,IF($E18="Medio",0.9,1)))</f>
        <v>91000</v>
      </c>
      <c r="H18" s="34" t="n">
        <f aca="false">IF(OR($G18="",SUM($G$16:$G$115)=0),"",$G18/SUM($G$16:$G$115))</f>
        <v>0.10586319218241</v>
      </c>
      <c r="I18" s="35" t="str">
        <f aca="false">IF($K18="","",$K18)</f>
        <v>B</v>
      </c>
      <c r="J18" s="36" t="str">
        <f aca="false">IF($K18="","",IF($K18="A","Protégelo: atención prioritaria y seguimiento personal. No lo des por seguro.",IF($K18="B","Desarróllalo: oferta para subir frecuencia o ticket. Es tu próximo A.","Atiéndelo con proceso, no con tu tiempo. Si cuesta mucho atenderlo, replantea condiciones.")))</f>
        <v>Desarróllalo: oferta para subir frecuencia o ticket. Es tu próximo A.</v>
      </c>
      <c r="K18" s="0" t="str">
        <f aca="false">IF($G18="","",IF($G18&gt;=2*AVERAGE($G$16:$G$115),"A",IF($G18&gt;=0.5*AVERAGE($G$16:$G$115),"B","C")))</f>
        <v>B</v>
      </c>
    </row>
    <row r="19" customFormat="false" ht="15" hidden="false" customHeight="false" outlineLevel="0" collapsed="false">
      <c r="A19" s="28" t="s">
        <v>59</v>
      </c>
      <c r="B19" s="29" t="n">
        <v>240000</v>
      </c>
      <c r="C19" s="30"/>
      <c r="D19" s="31" t="n">
        <v>6</v>
      </c>
      <c r="E19" s="28" t="s">
        <v>56</v>
      </c>
      <c r="F19" s="32" t="s">
        <v>60</v>
      </c>
      <c r="G19" s="33" t="n">
        <f aca="false">IF(OR($A19="",$B19=""),"",$B19*IF($C19="",$C$5,$C19)*IF($E19="Alto",0.8,IF($E19="Medio",0.9,1)))</f>
        <v>75600</v>
      </c>
      <c r="H19" s="34" t="n">
        <f aca="false">IF(OR($G19="",SUM($G$16:$G$115)=0),"",$G19/SUM($G$16:$G$115))</f>
        <v>0.0879478827361564</v>
      </c>
      <c r="I19" s="35" t="str">
        <f aca="false">IF($K19="","",$K19)</f>
        <v>B</v>
      </c>
      <c r="J19" s="36" t="str">
        <f aca="false">IF($K19="","",IF($K19="A","Protégelo: atención prioritaria y seguimiento personal. No lo des por seguro.",IF($K19="B","Desarróllalo: oferta para subir frecuencia o ticket. Es tu próximo A.","Atiéndelo con proceso, no con tu tiempo. Si cuesta mucho atenderlo, replantea condiciones.")))</f>
        <v>Desarróllalo: oferta para subir frecuencia o ticket. Es tu próximo A.</v>
      </c>
      <c r="K19" s="0" t="str">
        <f aca="false">IF($G19="","",IF($G19&gt;=2*AVERAGE($G$16:$G$115),"A",IF($G19&gt;=0.5*AVERAGE($G$16:$G$115),"B","C")))</f>
        <v>B</v>
      </c>
    </row>
    <row r="20" customFormat="false" ht="15" hidden="false" customHeight="false" outlineLevel="0" collapsed="false">
      <c r="A20" s="28" t="s">
        <v>61</v>
      </c>
      <c r="B20" s="29" t="n">
        <v>210000</v>
      </c>
      <c r="C20" s="30"/>
      <c r="D20" s="31" t="n">
        <v>48</v>
      </c>
      <c r="E20" s="28" t="s">
        <v>58</v>
      </c>
      <c r="F20" s="32" t="s">
        <v>62</v>
      </c>
      <c r="G20" s="33" t="n">
        <f aca="false">IF(OR($A20="",$B20=""),"",$B20*IF($C20="",$C$5,$C20)*IF($E20="Alto",0.8,IF($E20="Medio",0.9,1)))</f>
        <v>73500</v>
      </c>
      <c r="H20" s="34" t="n">
        <f aca="false">IF(OR($G20="",SUM($G$16:$G$115)=0),"",$G20/SUM($G$16:$G$115))</f>
        <v>0.0855048859934853</v>
      </c>
      <c r="I20" s="35" t="str">
        <f aca="false">IF($K20="","",$K20)</f>
        <v>B</v>
      </c>
      <c r="J20" s="36" t="str">
        <f aca="false">IF($K20="","",IF($K20="A","Protégelo: atención prioritaria y seguimiento personal. No lo des por seguro.",IF($K20="B","Desarróllalo: oferta para subir frecuencia o ticket. Es tu próximo A.","Atiéndelo con proceso, no con tu tiempo. Si cuesta mucho atenderlo, replantea condiciones.")))</f>
        <v>Desarróllalo: oferta para subir frecuencia o ticket. Es tu próximo A.</v>
      </c>
      <c r="K20" s="0" t="str">
        <f aca="false">IF($G20="","",IF($G20&gt;=2*AVERAGE($G$16:$G$115),"A",IF($G20&gt;=0.5*AVERAGE($G$16:$G$115),"B","C")))</f>
        <v>B</v>
      </c>
    </row>
    <row r="21" customFormat="false" ht="15" hidden="false" customHeight="false" outlineLevel="0" collapsed="false">
      <c r="A21" s="28" t="s">
        <v>63</v>
      </c>
      <c r="B21" s="29" t="n">
        <v>150000</v>
      </c>
      <c r="C21" s="30"/>
      <c r="D21" s="31" t="n">
        <v>36</v>
      </c>
      <c r="E21" s="28" t="s">
        <v>58</v>
      </c>
      <c r="F21" s="32"/>
      <c r="G21" s="33" t="n">
        <f aca="false">IF(OR($A21="",$B21=""),"",$B21*IF($C21="",$C$5,$C21)*IF($E21="Alto",0.8,IF($E21="Medio",0.9,1)))</f>
        <v>52500</v>
      </c>
      <c r="H21" s="34" t="n">
        <f aca="false">IF(OR($G21="",SUM($G$16:$G$115)=0),"",$G21/SUM($G$16:$G$115))</f>
        <v>0.0610749185667752</v>
      </c>
      <c r="I21" s="35" t="str">
        <f aca="false">IF($K21="","",$K21)</f>
        <v>B</v>
      </c>
      <c r="J21" s="36" t="str">
        <f aca="false">IF($K21="","",IF($K21="A","Protégelo: atención prioritaria y seguimiento personal. No lo des por seguro.",IF($K21="B","Desarróllalo: oferta para subir frecuencia o ticket. Es tu próximo A.","Atiéndelo con proceso, no con tu tiempo. Si cuesta mucho atenderlo, replantea condiciones.")))</f>
        <v>Desarróllalo: oferta para subir frecuencia o ticket. Es tu próximo A.</v>
      </c>
      <c r="K21" s="0" t="str">
        <f aca="false">IF($G21="","",IF($G21&gt;=2*AVERAGE($G$16:$G$115),"A",IF($G21&gt;=0.5*AVERAGE($G$16:$G$115),"B","C")))</f>
        <v>B</v>
      </c>
    </row>
    <row r="22" customFormat="false" ht="15" hidden="false" customHeight="false" outlineLevel="0" collapsed="false">
      <c r="A22" s="28" t="s">
        <v>64</v>
      </c>
      <c r="B22" s="29" t="n">
        <v>120000</v>
      </c>
      <c r="C22" s="30"/>
      <c r="D22" s="31" t="n">
        <v>12</v>
      </c>
      <c r="E22" s="28" t="s">
        <v>56</v>
      </c>
      <c r="F22" s="32"/>
      <c r="G22" s="33" t="n">
        <f aca="false">IF(OR($A22="",$B22=""),"",$B22*IF($C22="",$C$5,$C22)*IF($E22="Alto",0.8,IF($E22="Medio",0.9,1)))</f>
        <v>37800</v>
      </c>
      <c r="H22" s="34" t="n">
        <f aca="false">IF(OR($G22="",SUM($G$16:$G$115)=0),"",$G22/SUM($G$16:$G$115))</f>
        <v>0.0439739413680782</v>
      </c>
      <c r="I22" s="35" t="str">
        <f aca="false">IF($K22="","",$K22)</f>
        <v>B</v>
      </c>
      <c r="J22" s="36" t="str">
        <f aca="false">IF($K22="","",IF($K22="A","Protégelo: atención prioritaria y seguimiento personal. No lo des por seguro.",IF($K22="B","Desarróllalo: oferta para subir frecuencia o ticket. Es tu próximo A.","Atiéndelo con proceso, no con tu tiempo. Si cuesta mucho atenderlo, replantea condiciones.")))</f>
        <v>Desarróllalo: oferta para subir frecuencia o ticket. Es tu próximo A.</v>
      </c>
      <c r="K22" s="0" t="str">
        <f aca="false">IF($G22="","",IF($G22&gt;=2*AVERAGE($G$16:$G$115),"A",IF($G22&gt;=0.5*AVERAGE($G$16:$G$115),"B","C")))</f>
        <v>B</v>
      </c>
    </row>
    <row r="23" customFormat="false" ht="15" hidden="false" customHeight="false" outlineLevel="0" collapsed="false">
      <c r="A23" s="28" t="s">
        <v>65</v>
      </c>
      <c r="B23" s="29" t="n">
        <v>95000</v>
      </c>
      <c r="C23" s="30"/>
      <c r="D23" s="31" t="n">
        <v>24</v>
      </c>
      <c r="E23" s="28" t="s">
        <v>58</v>
      </c>
      <c r="F23" s="32"/>
      <c r="G23" s="33" t="n">
        <f aca="false">IF(OR($A23="",$B23=""),"",$B23*IF($C23="",$C$5,$C23)*IF($E23="Alto",0.8,IF($E23="Medio",0.9,1)))</f>
        <v>33250</v>
      </c>
      <c r="H23" s="34" t="n">
        <f aca="false">IF(OR($G23="",SUM($G$16:$G$115)=0),"",$G23/SUM($G$16:$G$115))</f>
        <v>0.0386807817589577</v>
      </c>
      <c r="I23" s="35" t="str">
        <f aca="false">IF($K23="","",$K23)</f>
        <v>C</v>
      </c>
      <c r="J23" s="36" t="str">
        <f aca="false">IF($K23="","",IF($K23="A","Protégelo: atención prioritaria y seguimiento personal. No lo des por seguro.",IF($K23="B","Desarróllalo: oferta para subir frecuencia o ticket. Es tu próximo A.","Atiéndelo con proceso, no con tu tiempo. Si cuesta mucho atenderlo, replantea condiciones.")))</f>
        <v>Atiéndelo con proceso, no con tu tiempo. Si cuesta mucho atenderlo, replantea condiciones.</v>
      </c>
      <c r="K23" s="0" t="str">
        <f aca="false">IF($G23="","",IF($G23&gt;=2*AVERAGE($G$16:$G$115),"A",IF($G23&gt;=0.5*AVERAGE($G$16:$G$115),"B","C")))</f>
        <v>C</v>
      </c>
    </row>
    <row r="24" customFormat="false" ht="15" hidden="false" customHeight="false" outlineLevel="0" collapsed="false">
      <c r="A24" s="28" t="s">
        <v>66</v>
      </c>
      <c r="B24" s="29" t="n">
        <v>60000</v>
      </c>
      <c r="C24" s="30"/>
      <c r="D24" s="31" t="n">
        <v>48</v>
      </c>
      <c r="E24" s="28" t="s">
        <v>58</v>
      </c>
      <c r="F24" s="32"/>
      <c r="G24" s="33" t="n">
        <f aca="false">IF(OR($A24="",$B24=""),"",$B24*IF($C24="",$C$5,$C24)*IF($E24="Alto",0.8,IF($E24="Medio",0.9,1)))</f>
        <v>21000</v>
      </c>
      <c r="H24" s="34" t="n">
        <f aca="false">IF(OR($G24="",SUM($G$16:$G$115)=0),"",$G24/SUM($G$16:$G$115))</f>
        <v>0.0244299674267101</v>
      </c>
      <c r="I24" s="35" t="str">
        <f aca="false">IF($K24="","",$K24)</f>
        <v>C</v>
      </c>
      <c r="J24" s="36" t="str">
        <f aca="false">IF($K24="","",IF($K24="A","Protégelo: atención prioritaria y seguimiento personal. No lo des por seguro.",IF($K24="B","Desarróllalo: oferta para subir frecuencia o ticket. Es tu próximo A.","Atiéndelo con proceso, no con tu tiempo. Si cuesta mucho atenderlo, replantea condiciones.")))</f>
        <v>Atiéndelo con proceso, no con tu tiempo. Si cuesta mucho atenderlo, replantea condiciones.</v>
      </c>
      <c r="K24" s="0" t="str">
        <f aca="false">IF($G24="","",IF($G24&gt;=2*AVERAGE($G$16:$G$115),"A",IF($G24&gt;=0.5*AVERAGE($G$16:$G$115),"B","C")))</f>
        <v>C</v>
      </c>
    </row>
    <row r="25" customFormat="false" ht="23.85" hidden="false" customHeight="false" outlineLevel="0" collapsed="false">
      <c r="A25" s="28" t="s">
        <v>67</v>
      </c>
      <c r="B25" s="29" t="n">
        <v>55000</v>
      </c>
      <c r="C25" s="30"/>
      <c r="D25" s="31" t="n">
        <v>4</v>
      </c>
      <c r="E25" s="28" t="s">
        <v>53</v>
      </c>
      <c r="F25" s="32" t="s">
        <v>68</v>
      </c>
      <c r="G25" s="33" t="n">
        <f aca="false">IF(OR($A25="",$B25=""),"",$B25*IF($C25="",$C$5,$C25)*IF($E25="Alto",0.8,IF($E25="Medio",0.9,1)))</f>
        <v>15400</v>
      </c>
      <c r="H25" s="34" t="n">
        <f aca="false">IF(OR($G25="",SUM($G$16:$G$115)=0),"",$G25/SUM($G$16:$G$115))</f>
        <v>0.0179153094462541</v>
      </c>
      <c r="I25" s="35" t="str">
        <f aca="false">IF($K25="","",$K25)</f>
        <v>C</v>
      </c>
      <c r="J25" s="36" t="str">
        <f aca="false">IF($K25="","",IF($K25="A","Protégelo: atención prioritaria y seguimiento personal. No lo des por seguro.",IF($K25="B","Desarróllalo: oferta para subir frecuencia o ticket. Es tu próximo A.","Atiéndelo con proceso, no con tu tiempo. Si cuesta mucho atenderlo, replantea condiciones.")))</f>
        <v>Atiéndelo con proceso, no con tu tiempo. Si cuesta mucho atenderlo, replantea condiciones.</v>
      </c>
      <c r="K25" s="0" t="str">
        <f aca="false">IF($G25="","",IF($G25&gt;=2*AVERAGE($G$16:$G$115),"A",IF($G25&gt;=0.5*AVERAGE($G$16:$G$115),"B","C")))</f>
        <v>C</v>
      </c>
    </row>
    <row r="26" customFormat="false" ht="15" hidden="false" customHeight="false" outlineLevel="0" collapsed="false">
      <c r="A26" s="28" t="s">
        <v>69</v>
      </c>
      <c r="B26" s="29" t="n">
        <v>45000</v>
      </c>
      <c r="C26" s="30"/>
      <c r="D26" s="31" t="n">
        <v>12</v>
      </c>
      <c r="E26" s="28" t="s">
        <v>58</v>
      </c>
      <c r="F26" s="32"/>
      <c r="G26" s="33" t="n">
        <f aca="false">IF(OR($A26="",$B26=""),"",$B26*IF($C26="",$C$5,$C26)*IF($E26="Alto",0.8,IF($E26="Medio",0.9,1)))</f>
        <v>15750</v>
      </c>
      <c r="H26" s="34" t="n">
        <f aca="false">IF(OR($G26="",SUM($G$16:$G$115)=0),"",$G26/SUM($G$16:$G$115))</f>
        <v>0.0183224755700326</v>
      </c>
      <c r="I26" s="35" t="str">
        <f aca="false">IF($K26="","",$K26)</f>
        <v>C</v>
      </c>
      <c r="J26" s="36" t="str">
        <f aca="false">IF($K26="","",IF($K26="A","Protégelo: atención prioritaria y seguimiento personal. No lo des por seguro.",IF($K26="B","Desarróllalo: oferta para subir frecuencia o ticket. Es tu próximo A.","Atiéndelo con proceso, no con tu tiempo. Si cuesta mucho atenderlo, replantea condiciones.")))</f>
        <v>Atiéndelo con proceso, no con tu tiempo. Si cuesta mucho atenderlo, replantea condiciones.</v>
      </c>
      <c r="K26" s="0" t="str">
        <f aca="false">IF($G26="","",IF($G26&gt;=2*AVERAGE($G$16:$G$115),"A",IF($G26&gt;=0.5*AVERAGE($G$16:$G$115),"B","C")))</f>
        <v>C</v>
      </c>
    </row>
    <row r="27" customFormat="false" ht="15" hidden="false" customHeight="false" outlineLevel="0" collapsed="false">
      <c r="A27" s="28" t="s">
        <v>70</v>
      </c>
      <c r="B27" s="29" t="n">
        <v>30000</v>
      </c>
      <c r="C27" s="30"/>
      <c r="D27" s="31" t="n">
        <v>100</v>
      </c>
      <c r="E27" s="28" t="s">
        <v>58</v>
      </c>
      <c r="F27" s="32" t="s">
        <v>71</v>
      </c>
      <c r="G27" s="33" t="n">
        <f aca="false">IF(OR($A27="",$B27=""),"",$B27*IF($C27="",$C$5,$C27)*IF($E27="Alto",0.8,IF($E27="Medio",0.9,1)))</f>
        <v>10500</v>
      </c>
      <c r="H27" s="34" t="n">
        <f aca="false">IF(OR($G27="",SUM($G$16:$G$115)=0),"",$G27/SUM($G$16:$G$115))</f>
        <v>0.012214983713355</v>
      </c>
      <c r="I27" s="35" t="str">
        <f aca="false">IF($K27="","",$K27)</f>
        <v>C</v>
      </c>
      <c r="J27" s="36" t="str">
        <f aca="false">IF($K27="","",IF($K27="A","Protégelo: atención prioritaria y seguimiento personal. No lo des por seguro.",IF($K27="B","Desarróllalo: oferta para subir frecuencia o ticket. Es tu próximo A.","Atiéndelo con proceso, no con tu tiempo. Si cuesta mucho atenderlo, replantea condiciones.")))</f>
        <v>Atiéndelo con proceso, no con tu tiempo. Si cuesta mucho atenderlo, replantea condiciones.</v>
      </c>
      <c r="K27" s="0" t="str">
        <f aca="false">IF($G27="","",IF($G27&gt;=2*AVERAGE($G$16:$G$115),"A",IF($G27&gt;=0.5*AVERAGE($G$16:$G$115),"B","C")))</f>
        <v>C</v>
      </c>
    </row>
    <row r="28" customFormat="false" ht="15" hidden="false" customHeight="false" outlineLevel="0" collapsed="false">
      <c r="A28" s="28"/>
      <c r="B28" s="29"/>
      <c r="C28" s="30"/>
      <c r="D28" s="31"/>
      <c r="E28" s="28"/>
      <c r="F28" s="32"/>
      <c r="G28" s="33" t="str">
        <f aca="false">IF(OR($A28="",$B28=""),"",$B28*IF($C28="",$C$5,$C28)*IF($E28="Alto",0.8,IF($E28="Medio",0.9,1)))</f>
        <v/>
      </c>
      <c r="H28" s="34" t="str">
        <f aca="false">IF(OR($G28="",SUM($G$16:$G$115)=0),"",$G28/SUM($G$16:$G$115))</f>
        <v/>
      </c>
      <c r="I28" s="35" t="str">
        <f aca="false">IF($K28="","",$K28)</f>
        <v/>
      </c>
      <c r="J28" s="36" t="str">
        <f aca="false">IF($K28="","",IF($K28="A","Protégelo: atención prioritaria y seguimiento personal. No lo des por seguro.",IF($K28="B","Desarróllalo: oferta para subir frecuencia o ticket. Es tu próximo A.","Atiéndelo con proceso, no con tu tiempo. Si cuesta mucho atenderlo, replantea condiciones.")))</f>
        <v/>
      </c>
      <c r="K28" s="0" t="str">
        <f aca="false">IF($G28="","",IF($G28&gt;=2*AVERAGE($G$16:$G$115),"A",IF($G28&gt;=0.5*AVERAGE($G$16:$G$115),"B","C")))</f>
        <v/>
      </c>
    </row>
    <row r="29" customFormat="false" ht="15" hidden="false" customHeight="false" outlineLevel="0" collapsed="false">
      <c r="A29" s="28"/>
      <c r="B29" s="29"/>
      <c r="C29" s="30"/>
      <c r="D29" s="31"/>
      <c r="E29" s="28"/>
      <c r="F29" s="32"/>
      <c r="G29" s="33" t="str">
        <f aca="false">IF(OR($A29="",$B29=""),"",$B29*IF($C29="",$C$5,$C29)*IF($E29="Alto",0.8,IF($E29="Medio",0.9,1)))</f>
        <v/>
      </c>
      <c r="H29" s="34" t="str">
        <f aca="false">IF(OR($G29="",SUM($G$16:$G$115)=0),"",$G29/SUM($G$16:$G$115))</f>
        <v/>
      </c>
      <c r="I29" s="35" t="str">
        <f aca="false">IF($K29="","",$K29)</f>
        <v/>
      </c>
      <c r="J29" s="36" t="str">
        <f aca="false">IF($K29="","",IF($K29="A","Protégelo: atención prioritaria y seguimiento personal. No lo des por seguro.",IF($K29="B","Desarróllalo: oferta para subir frecuencia o ticket. Es tu próximo A.","Atiéndelo con proceso, no con tu tiempo. Si cuesta mucho atenderlo, replantea condiciones.")))</f>
        <v/>
      </c>
      <c r="K29" s="0" t="str">
        <f aca="false">IF($G29="","",IF($G29&gt;=2*AVERAGE($G$16:$G$115),"A",IF($G29&gt;=0.5*AVERAGE($G$16:$G$115),"B","C")))</f>
        <v/>
      </c>
    </row>
    <row r="30" customFormat="false" ht="15" hidden="false" customHeight="false" outlineLevel="0" collapsed="false">
      <c r="A30" s="28"/>
      <c r="B30" s="29"/>
      <c r="C30" s="30"/>
      <c r="D30" s="31"/>
      <c r="E30" s="28"/>
      <c r="F30" s="32"/>
      <c r="G30" s="33" t="str">
        <f aca="false">IF(OR($A30="",$B30=""),"",$B30*IF($C30="",$C$5,$C30)*IF($E30="Alto",0.8,IF($E30="Medio",0.9,1)))</f>
        <v/>
      </c>
      <c r="H30" s="34" t="str">
        <f aca="false">IF(OR($G30="",SUM($G$16:$G$115)=0),"",$G30/SUM($G$16:$G$115))</f>
        <v/>
      </c>
      <c r="I30" s="35" t="str">
        <f aca="false">IF($K30="","",$K30)</f>
        <v/>
      </c>
      <c r="J30" s="36" t="str">
        <f aca="false">IF($K30="","",IF($K30="A","Protégelo: atención prioritaria y seguimiento personal. No lo des por seguro.",IF($K30="B","Desarróllalo: oferta para subir frecuencia o ticket. Es tu próximo A.","Atiéndelo con proceso, no con tu tiempo. Si cuesta mucho atenderlo, replantea condiciones.")))</f>
        <v/>
      </c>
      <c r="K30" s="0" t="str">
        <f aca="false">IF($G30="","",IF($G30&gt;=2*AVERAGE($G$16:$G$115),"A",IF($G30&gt;=0.5*AVERAGE($G$16:$G$115),"B","C")))</f>
        <v/>
      </c>
    </row>
    <row r="31" customFormat="false" ht="15" hidden="false" customHeight="false" outlineLevel="0" collapsed="false">
      <c r="A31" s="28"/>
      <c r="B31" s="29"/>
      <c r="C31" s="30"/>
      <c r="D31" s="31"/>
      <c r="E31" s="28"/>
      <c r="F31" s="32"/>
      <c r="G31" s="33" t="str">
        <f aca="false">IF(OR($A31="",$B31=""),"",$B31*IF($C31="",$C$5,$C31)*IF($E31="Alto",0.8,IF($E31="Medio",0.9,1)))</f>
        <v/>
      </c>
      <c r="H31" s="34" t="str">
        <f aca="false">IF(OR($G31="",SUM($G$16:$G$115)=0),"",$G31/SUM($G$16:$G$115))</f>
        <v/>
      </c>
      <c r="I31" s="35" t="str">
        <f aca="false">IF($K31="","",$K31)</f>
        <v/>
      </c>
      <c r="J31" s="36" t="str">
        <f aca="false">IF($K31="","",IF($K31="A","Protégelo: atención prioritaria y seguimiento personal. No lo des por seguro.",IF($K31="B","Desarróllalo: oferta para subir frecuencia o ticket. Es tu próximo A.","Atiéndelo con proceso, no con tu tiempo. Si cuesta mucho atenderlo, replantea condiciones.")))</f>
        <v/>
      </c>
      <c r="K31" s="0" t="str">
        <f aca="false">IF($G31="","",IF($G31&gt;=2*AVERAGE($G$16:$G$115),"A",IF($G31&gt;=0.5*AVERAGE($G$16:$G$115),"B","C")))</f>
        <v/>
      </c>
    </row>
    <row r="32" customFormat="false" ht="15" hidden="false" customHeight="false" outlineLevel="0" collapsed="false">
      <c r="A32" s="28"/>
      <c r="B32" s="29"/>
      <c r="C32" s="30"/>
      <c r="D32" s="31"/>
      <c r="E32" s="28"/>
      <c r="F32" s="32"/>
      <c r="G32" s="33" t="str">
        <f aca="false">IF(OR($A32="",$B32=""),"",$B32*IF($C32="",$C$5,$C32)*IF($E32="Alto",0.8,IF($E32="Medio",0.9,1)))</f>
        <v/>
      </c>
      <c r="H32" s="34" t="str">
        <f aca="false">IF(OR($G32="",SUM($G$16:$G$115)=0),"",$G32/SUM($G$16:$G$115))</f>
        <v/>
      </c>
      <c r="I32" s="35" t="str">
        <f aca="false">IF($K32="","",$K32)</f>
        <v/>
      </c>
      <c r="J32" s="36" t="str">
        <f aca="false">IF($K32="","",IF($K32="A","Protégelo: atención prioritaria y seguimiento personal. No lo des por seguro.",IF($K32="B","Desarróllalo: oferta para subir frecuencia o ticket. Es tu próximo A.","Atiéndelo con proceso, no con tu tiempo. Si cuesta mucho atenderlo, replantea condiciones.")))</f>
        <v/>
      </c>
      <c r="K32" s="0" t="str">
        <f aca="false">IF($G32="","",IF($G32&gt;=2*AVERAGE($G$16:$G$115),"A",IF($G32&gt;=0.5*AVERAGE($G$16:$G$115),"B","C")))</f>
        <v/>
      </c>
    </row>
    <row r="33" customFormat="false" ht="15" hidden="false" customHeight="false" outlineLevel="0" collapsed="false">
      <c r="A33" s="28"/>
      <c r="B33" s="29"/>
      <c r="C33" s="30"/>
      <c r="D33" s="31"/>
      <c r="E33" s="28"/>
      <c r="F33" s="32"/>
      <c r="G33" s="33" t="str">
        <f aca="false">IF(OR($A33="",$B33=""),"",$B33*IF($C33="",$C$5,$C33)*IF($E33="Alto",0.8,IF($E33="Medio",0.9,1)))</f>
        <v/>
      </c>
      <c r="H33" s="34" t="str">
        <f aca="false">IF(OR($G33="",SUM($G$16:$G$115)=0),"",$G33/SUM($G$16:$G$115))</f>
        <v/>
      </c>
      <c r="I33" s="35" t="str">
        <f aca="false">IF($K33="","",$K33)</f>
        <v/>
      </c>
      <c r="J33" s="36" t="str">
        <f aca="false">IF($K33="","",IF($K33="A","Protégelo: atención prioritaria y seguimiento personal. No lo des por seguro.",IF($K33="B","Desarróllalo: oferta para subir frecuencia o ticket. Es tu próximo A.","Atiéndelo con proceso, no con tu tiempo. Si cuesta mucho atenderlo, replantea condiciones.")))</f>
        <v/>
      </c>
      <c r="K33" s="0" t="str">
        <f aca="false">IF($G33="","",IF($G33&gt;=2*AVERAGE($G$16:$G$115),"A",IF($G33&gt;=0.5*AVERAGE($G$16:$G$115),"B","C")))</f>
        <v/>
      </c>
    </row>
    <row r="34" customFormat="false" ht="15" hidden="false" customHeight="false" outlineLevel="0" collapsed="false">
      <c r="A34" s="28"/>
      <c r="B34" s="29"/>
      <c r="C34" s="30"/>
      <c r="D34" s="31"/>
      <c r="E34" s="28"/>
      <c r="F34" s="32"/>
      <c r="G34" s="33" t="str">
        <f aca="false">IF(OR($A34="",$B34=""),"",$B34*IF($C34="",$C$5,$C34)*IF($E34="Alto",0.8,IF($E34="Medio",0.9,1)))</f>
        <v/>
      </c>
      <c r="H34" s="34" t="str">
        <f aca="false">IF(OR($G34="",SUM($G$16:$G$115)=0),"",$G34/SUM($G$16:$G$115))</f>
        <v/>
      </c>
      <c r="I34" s="35" t="str">
        <f aca="false">IF($K34="","",$K34)</f>
        <v/>
      </c>
      <c r="J34" s="36" t="str">
        <f aca="false">IF($K34="","",IF($K34="A","Protégelo: atención prioritaria y seguimiento personal. No lo des por seguro.",IF($K34="B","Desarróllalo: oferta para subir frecuencia o ticket. Es tu próximo A.","Atiéndelo con proceso, no con tu tiempo. Si cuesta mucho atenderlo, replantea condiciones.")))</f>
        <v/>
      </c>
      <c r="K34" s="0" t="str">
        <f aca="false">IF($G34="","",IF($G34&gt;=2*AVERAGE($G$16:$G$115),"A",IF($G34&gt;=0.5*AVERAGE($G$16:$G$115),"B","C")))</f>
        <v/>
      </c>
    </row>
    <row r="35" customFormat="false" ht="15" hidden="false" customHeight="false" outlineLevel="0" collapsed="false">
      <c r="A35" s="28"/>
      <c r="B35" s="29"/>
      <c r="C35" s="30"/>
      <c r="D35" s="31"/>
      <c r="E35" s="28"/>
      <c r="F35" s="32"/>
      <c r="G35" s="33" t="str">
        <f aca="false">IF(OR($A35="",$B35=""),"",$B35*IF($C35="",$C$5,$C35)*IF($E35="Alto",0.8,IF($E35="Medio",0.9,1)))</f>
        <v/>
      </c>
      <c r="H35" s="34" t="str">
        <f aca="false">IF(OR($G35="",SUM($G$16:$G$115)=0),"",$G35/SUM($G$16:$G$115))</f>
        <v/>
      </c>
      <c r="I35" s="35" t="str">
        <f aca="false">IF($K35="","",$K35)</f>
        <v/>
      </c>
      <c r="J35" s="36" t="str">
        <f aca="false">IF($K35="","",IF($K35="A","Protégelo: atención prioritaria y seguimiento personal. No lo des por seguro.",IF($K35="B","Desarróllalo: oferta para subir frecuencia o ticket. Es tu próximo A.","Atiéndelo con proceso, no con tu tiempo. Si cuesta mucho atenderlo, replantea condiciones.")))</f>
        <v/>
      </c>
      <c r="K35" s="0" t="str">
        <f aca="false">IF($G35="","",IF($G35&gt;=2*AVERAGE($G$16:$G$115),"A",IF($G35&gt;=0.5*AVERAGE($G$16:$G$115),"B","C")))</f>
        <v/>
      </c>
    </row>
    <row r="36" customFormat="false" ht="15" hidden="false" customHeight="false" outlineLevel="0" collapsed="false">
      <c r="A36" s="28"/>
      <c r="B36" s="29"/>
      <c r="C36" s="30"/>
      <c r="D36" s="31"/>
      <c r="E36" s="28"/>
      <c r="F36" s="32"/>
      <c r="G36" s="33" t="str">
        <f aca="false">IF(OR($A36="",$B36=""),"",$B36*IF($C36="",$C$5,$C36)*IF($E36="Alto",0.8,IF($E36="Medio",0.9,1)))</f>
        <v/>
      </c>
      <c r="H36" s="34" t="str">
        <f aca="false">IF(OR($G36="",SUM($G$16:$G$115)=0),"",$G36/SUM($G$16:$G$115))</f>
        <v/>
      </c>
      <c r="I36" s="35" t="str">
        <f aca="false">IF($K36="","",$K36)</f>
        <v/>
      </c>
      <c r="J36" s="36" t="str">
        <f aca="false">IF($K36="","",IF($K36="A","Protégelo: atención prioritaria y seguimiento personal. No lo des por seguro.",IF($K36="B","Desarróllalo: oferta para subir frecuencia o ticket. Es tu próximo A.","Atiéndelo con proceso, no con tu tiempo. Si cuesta mucho atenderlo, replantea condiciones.")))</f>
        <v/>
      </c>
      <c r="K36" s="0" t="str">
        <f aca="false">IF($G36="","",IF($G36&gt;=2*AVERAGE($G$16:$G$115),"A",IF($G36&gt;=0.5*AVERAGE($G$16:$G$115),"B","C")))</f>
        <v/>
      </c>
    </row>
    <row r="37" customFormat="false" ht="15" hidden="false" customHeight="false" outlineLevel="0" collapsed="false">
      <c r="A37" s="28"/>
      <c r="B37" s="29"/>
      <c r="C37" s="30"/>
      <c r="D37" s="31"/>
      <c r="E37" s="28"/>
      <c r="F37" s="32"/>
      <c r="G37" s="33" t="str">
        <f aca="false">IF(OR($A37="",$B37=""),"",$B37*IF($C37="",$C$5,$C37)*IF($E37="Alto",0.8,IF($E37="Medio",0.9,1)))</f>
        <v/>
      </c>
      <c r="H37" s="34" t="str">
        <f aca="false">IF(OR($G37="",SUM($G$16:$G$115)=0),"",$G37/SUM($G$16:$G$115))</f>
        <v/>
      </c>
      <c r="I37" s="35" t="str">
        <f aca="false">IF($K37="","",$K37)</f>
        <v/>
      </c>
      <c r="J37" s="36" t="str">
        <f aca="false">IF($K37="","",IF($K37="A","Protégelo: atención prioritaria y seguimiento personal. No lo des por seguro.",IF($K37="B","Desarróllalo: oferta para subir frecuencia o ticket. Es tu próximo A.","Atiéndelo con proceso, no con tu tiempo. Si cuesta mucho atenderlo, replantea condiciones.")))</f>
        <v/>
      </c>
      <c r="K37" s="0" t="str">
        <f aca="false">IF($G37="","",IF($G37&gt;=2*AVERAGE($G$16:$G$115),"A",IF($G37&gt;=0.5*AVERAGE($G$16:$G$115),"B","C")))</f>
        <v/>
      </c>
    </row>
    <row r="38" customFormat="false" ht="15" hidden="false" customHeight="false" outlineLevel="0" collapsed="false">
      <c r="A38" s="28"/>
      <c r="B38" s="29"/>
      <c r="C38" s="30"/>
      <c r="D38" s="31"/>
      <c r="E38" s="28"/>
      <c r="F38" s="32"/>
      <c r="G38" s="33" t="str">
        <f aca="false">IF(OR($A38="",$B38=""),"",$B38*IF($C38="",$C$5,$C38)*IF($E38="Alto",0.8,IF($E38="Medio",0.9,1)))</f>
        <v/>
      </c>
      <c r="H38" s="34" t="str">
        <f aca="false">IF(OR($G38="",SUM($G$16:$G$115)=0),"",$G38/SUM($G$16:$G$115))</f>
        <v/>
      </c>
      <c r="I38" s="35" t="str">
        <f aca="false">IF($K38="","",$K38)</f>
        <v/>
      </c>
      <c r="J38" s="36" t="str">
        <f aca="false">IF($K38="","",IF($K38="A","Protégelo: atención prioritaria y seguimiento personal. No lo des por seguro.",IF($K38="B","Desarróllalo: oferta para subir frecuencia o ticket. Es tu próximo A.","Atiéndelo con proceso, no con tu tiempo. Si cuesta mucho atenderlo, replantea condiciones.")))</f>
        <v/>
      </c>
      <c r="K38" s="0" t="str">
        <f aca="false">IF($G38="","",IF($G38&gt;=2*AVERAGE($G$16:$G$115),"A",IF($G38&gt;=0.5*AVERAGE($G$16:$G$115),"B","C")))</f>
        <v/>
      </c>
    </row>
    <row r="39" customFormat="false" ht="15" hidden="false" customHeight="false" outlineLevel="0" collapsed="false">
      <c r="A39" s="28"/>
      <c r="B39" s="29"/>
      <c r="C39" s="30"/>
      <c r="D39" s="31"/>
      <c r="E39" s="28"/>
      <c r="F39" s="32"/>
      <c r="G39" s="33" t="str">
        <f aca="false">IF(OR($A39="",$B39=""),"",$B39*IF($C39="",$C$5,$C39)*IF($E39="Alto",0.8,IF($E39="Medio",0.9,1)))</f>
        <v/>
      </c>
      <c r="H39" s="34" t="str">
        <f aca="false">IF(OR($G39="",SUM($G$16:$G$115)=0),"",$G39/SUM($G$16:$G$115))</f>
        <v/>
      </c>
      <c r="I39" s="35" t="str">
        <f aca="false">IF($K39="","",$K39)</f>
        <v/>
      </c>
      <c r="J39" s="36" t="str">
        <f aca="false">IF($K39="","",IF($K39="A","Protégelo: atención prioritaria y seguimiento personal. No lo des por seguro.",IF($K39="B","Desarróllalo: oferta para subir frecuencia o ticket. Es tu próximo A.","Atiéndelo con proceso, no con tu tiempo. Si cuesta mucho atenderlo, replantea condiciones.")))</f>
        <v/>
      </c>
      <c r="K39" s="0" t="str">
        <f aca="false">IF($G39="","",IF($G39&gt;=2*AVERAGE($G$16:$G$115),"A",IF($G39&gt;=0.5*AVERAGE($G$16:$G$115),"B","C")))</f>
        <v/>
      </c>
    </row>
    <row r="40" customFormat="false" ht="15" hidden="false" customHeight="false" outlineLevel="0" collapsed="false">
      <c r="A40" s="28"/>
      <c r="B40" s="29"/>
      <c r="C40" s="30"/>
      <c r="D40" s="31"/>
      <c r="E40" s="28"/>
      <c r="F40" s="32"/>
      <c r="G40" s="33" t="str">
        <f aca="false">IF(OR($A40="",$B40=""),"",$B40*IF($C40="",$C$5,$C40)*IF($E40="Alto",0.8,IF($E40="Medio",0.9,1)))</f>
        <v/>
      </c>
      <c r="H40" s="34" t="str">
        <f aca="false">IF(OR($G40="",SUM($G$16:$G$115)=0),"",$G40/SUM($G$16:$G$115))</f>
        <v/>
      </c>
      <c r="I40" s="35" t="str">
        <f aca="false">IF($K40="","",$K40)</f>
        <v/>
      </c>
      <c r="J40" s="36" t="str">
        <f aca="false">IF($K40="","",IF($K40="A","Protégelo: atención prioritaria y seguimiento personal. No lo des por seguro.",IF($K40="B","Desarróllalo: oferta para subir frecuencia o ticket. Es tu próximo A.","Atiéndelo con proceso, no con tu tiempo. Si cuesta mucho atenderlo, replantea condiciones.")))</f>
        <v/>
      </c>
      <c r="K40" s="0" t="str">
        <f aca="false">IF($G40="","",IF($G40&gt;=2*AVERAGE($G$16:$G$115),"A",IF($G40&gt;=0.5*AVERAGE($G$16:$G$115),"B","C")))</f>
        <v/>
      </c>
    </row>
    <row r="41" customFormat="false" ht="15" hidden="false" customHeight="false" outlineLevel="0" collapsed="false">
      <c r="A41" s="28"/>
      <c r="B41" s="29"/>
      <c r="C41" s="30"/>
      <c r="D41" s="31"/>
      <c r="E41" s="28"/>
      <c r="F41" s="32"/>
      <c r="G41" s="33" t="str">
        <f aca="false">IF(OR($A41="",$B41=""),"",$B41*IF($C41="",$C$5,$C41)*IF($E41="Alto",0.8,IF($E41="Medio",0.9,1)))</f>
        <v/>
      </c>
      <c r="H41" s="34" t="str">
        <f aca="false">IF(OR($G41="",SUM($G$16:$G$115)=0),"",$G41/SUM($G$16:$G$115))</f>
        <v/>
      </c>
      <c r="I41" s="35" t="str">
        <f aca="false">IF($K41="","",$K41)</f>
        <v/>
      </c>
      <c r="J41" s="36" t="str">
        <f aca="false">IF($K41="","",IF($K41="A","Protégelo: atención prioritaria y seguimiento personal. No lo des por seguro.",IF($K41="B","Desarróllalo: oferta para subir frecuencia o ticket. Es tu próximo A.","Atiéndelo con proceso, no con tu tiempo. Si cuesta mucho atenderlo, replantea condiciones.")))</f>
        <v/>
      </c>
      <c r="K41" s="0" t="str">
        <f aca="false">IF($G41="","",IF($G41&gt;=2*AVERAGE($G$16:$G$115),"A",IF($G41&gt;=0.5*AVERAGE($G$16:$G$115),"B","C")))</f>
        <v/>
      </c>
    </row>
    <row r="42" customFormat="false" ht="15" hidden="false" customHeight="false" outlineLevel="0" collapsed="false">
      <c r="A42" s="28"/>
      <c r="B42" s="29"/>
      <c r="C42" s="30"/>
      <c r="D42" s="31"/>
      <c r="E42" s="28"/>
      <c r="F42" s="32"/>
      <c r="G42" s="33" t="str">
        <f aca="false">IF(OR($A42="",$B42=""),"",$B42*IF($C42="",$C$5,$C42)*IF($E42="Alto",0.8,IF($E42="Medio",0.9,1)))</f>
        <v/>
      </c>
      <c r="H42" s="34" t="str">
        <f aca="false">IF(OR($G42="",SUM($G$16:$G$115)=0),"",$G42/SUM($G$16:$G$115))</f>
        <v/>
      </c>
      <c r="I42" s="35" t="str">
        <f aca="false">IF($K42="","",$K42)</f>
        <v/>
      </c>
      <c r="J42" s="36" t="str">
        <f aca="false">IF($K42="","",IF($K42="A","Protégelo: atención prioritaria y seguimiento personal. No lo des por seguro.",IF($K42="B","Desarróllalo: oferta para subir frecuencia o ticket. Es tu próximo A.","Atiéndelo con proceso, no con tu tiempo. Si cuesta mucho atenderlo, replantea condiciones.")))</f>
        <v/>
      </c>
      <c r="K42" s="0" t="str">
        <f aca="false">IF($G42="","",IF($G42&gt;=2*AVERAGE($G$16:$G$115),"A",IF($G42&gt;=0.5*AVERAGE($G$16:$G$115),"B","C")))</f>
        <v/>
      </c>
    </row>
    <row r="43" customFormat="false" ht="15" hidden="false" customHeight="false" outlineLevel="0" collapsed="false">
      <c r="A43" s="28"/>
      <c r="B43" s="29"/>
      <c r="C43" s="30"/>
      <c r="D43" s="31"/>
      <c r="E43" s="28"/>
      <c r="F43" s="32"/>
      <c r="G43" s="33" t="str">
        <f aca="false">IF(OR($A43="",$B43=""),"",$B43*IF($C43="",$C$5,$C43)*IF($E43="Alto",0.8,IF($E43="Medio",0.9,1)))</f>
        <v/>
      </c>
      <c r="H43" s="34" t="str">
        <f aca="false">IF(OR($G43="",SUM($G$16:$G$115)=0),"",$G43/SUM($G$16:$G$115))</f>
        <v/>
      </c>
      <c r="I43" s="35" t="str">
        <f aca="false">IF($K43="","",$K43)</f>
        <v/>
      </c>
      <c r="J43" s="36" t="str">
        <f aca="false">IF($K43="","",IF($K43="A","Protégelo: atención prioritaria y seguimiento personal. No lo des por seguro.",IF($K43="B","Desarróllalo: oferta para subir frecuencia o ticket. Es tu próximo A.","Atiéndelo con proceso, no con tu tiempo. Si cuesta mucho atenderlo, replantea condiciones.")))</f>
        <v/>
      </c>
      <c r="K43" s="0" t="str">
        <f aca="false">IF($G43="","",IF($G43&gt;=2*AVERAGE($G$16:$G$115),"A",IF($G43&gt;=0.5*AVERAGE($G$16:$G$115),"B","C")))</f>
        <v/>
      </c>
    </row>
    <row r="44" customFormat="false" ht="15" hidden="false" customHeight="false" outlineLevel="0" collapsed="false">
      <c r="A44" s="28"/>
      <c r="B44" s="29"/>
      <c r="C44" s="30"/>
      <c r="D44" s="31"/>
      <c r="E44" s="28"/>
      <c r="F44" s="32"/>
      <c r="G44" s="33" t="str">
        <f aca="false">IF(OR($A44="",$B44=""),"",$B44*IF($C44="",$C$5,$C44)*IF($E44="Alto",0.8,IF($E44="Medio",0.9,1)))</f>
        <v/>
      </c>
      <c r="H44" s="34" t="str">
        <f aca="false">IF(OR($G44="",SUM($G$16:$G$115)=0),"",$G44/SUM($G$16:$G$115))</f>
        <v/>
      </c>
      <c r="I44" s="35" t="str">
        <f aca="false">IF($K44="","",$K44)</f>
        <v/>
      </c>
      <c r="J44" s="36" t="str">
        <f aca="false">IF($K44="","",IF($K44="A","Protégelo: atención prioritaria y seguimiento personal. No lo des por seguro.",IF($K44="B","Desarróllalo: oferta para subir frecuencia o ticket. Es tu próximo A.","Atiéndelo con proceso, no con tu tiempo. Si cuesta mucho atenderlo, replantea condiciones.")))</f>
        <v/>
      </c>
      <c r="K44" s="0" t="str">
        <f aca="false">IF($G44="","",IF($G44&gt;=2*AVERAGE($G$16:$G$115),"A",IF($G44&gt;=0.5*AVERAGE($G$16:$G$115),"B","C")))</f>
        <v/>
      </c>
    </row>
    <row r="45" customFormat="false" ht="15" hidden="false" customHeight="false" outlineLevel="0" collapsed="false">
      <c r="A45" s="28"/>
      <c r="B45" s="29"/>
      <c r="C45" s="30"/>
      <c r="D45" s="31"/>
      <c r="E45" s="28"/>
      <c r="F45" s="32"/>
      <c r="G45" s="33" t="str">
        <f aca="false">IF(OR($A45="",$B45=""),"",$B45*IF($C45="",$C$5,$C45)*IF($E45="Alto",0.8,IF($E45="Medio",0.9,1)))</f>
        <v/>
      </c>
      <c r="H45" s="34" t="str">
        <f aca="false">IF(OR($G45="",SUM($G$16:$G$115)=0),"",$G45/SUM($G$16:$G$115))</f>
        <v/>
      </c>
      <c r="I45" s="35" t="str">
        <f aca="false">IF($K45="","",$K45)</f>
        <v/>
      </c>
      <c r="J45" s="36" t="str">
        <f aca="false">IF($K45="","",IF($K45="A","Protégelo: atención prioritaria y seguimiento personal. No lo des por seguro.",IF($K45="B","Desarróllalo: oferta para subir frecuencia o ticket. Es tu próximo A.","Atiéndelo con proceso, no con tu tiempo. Si cuesta mucho atenderlo, replantea condiciones.")))</f>
        <v/>
      </c>
      <c r="K45" s="0" t="str">
        <f aca="false">IF($G45="","",IF($G45&gt;=2*AVERAGE($G$16:$G$115),"A",IF($G45&gt;=0.5*AVERAGE($G$16:$G$115),"B","C")))</f>
        <v/>
      </c>
    </row>
    <row r="46" customFormat="false" ht="15" hidden="false" customHeight="false" outlineLevel="0" collapsed="false">
      <c r="A46" s="28"/>
      <c r="B46" s="29"/>
      <c r="C46" s="30"/>
      <c r="D46" s="31"/>
      <c r="E46" s="28"/>
      <c r="F46" s="32"/>
      <c r="G46" s="33" t="str">
        <f aca="false">IF(OR($A46="",$B46=""),"",$B46*IF($C46="",$C$5,$C46)*IF($E46="Alto",0.8,IF($E46="Medio",0.9,1)))</f>
        <v/>
      </c>
      <c r="H46" s="34" t="str">
        <f aca="false">IF(OR($G46="",SUM($G$16:$G$115)=0),"",$G46/SUM($G$16:$G$115))</f>
        <v/>
      </c>
      <c r="I46" s="35" t="str">
        <f aca="false">IF($K46="","",$K46)</f>
        <v/>
      </c>
      <c r="J46" s="36" t="str">
        <f aca="false">IF($K46="","",IF($K46="A","Protégelo: atención prioritaria y seguimiento personal. No lo des por seguro.",IF($K46="B","Desarróllalo: oferta para subir frecuencia o ticket. Es tu próximo A.","Atiéndelo con proceso, no con tu tiempo. Si cuesta mucho atenderlo, replantea condiciones.")))</f>
        <v/>
      </c>
      <c r="K46" s="0" t="str">
        <f aca="false">IF($G46="","",IF($G46&gt;=2*AVERAGE($G$16:$G$115),"A",IF($G46&gt;=0.5*AVERAGE($G$16:$G$115),"B","C")))</f>
        <v/>
      </c>
    </row>
    <row r="47" customFormat="false" ht="15" hidden="false" customHeight="false" outlineLevel="0" collapsed="false">
      <c r="A47" s="28"/>
      <c r="B47" s="29"/>
      <c r="C47" s="30"/>
      <c r="D47" s="31"/>
      <c r="E47" s="28"/>
      <c r="F47" s="32"/>
      <c r="G47" s="33" t="str">
        <f aca="false">IF(OR($A47="",$B47=""),"",$B47*IF($C47="",$C$5,$C47)*IF($E47="Alto",0.8,IF($E47="Medio",0.9,1)))</f>
        <v/>
      </c>
      <c r="H47" s="34" t="str">
        <f aca="false">IF(OR($G47="",SUM($G$16:$G$115)=0),"",$G47/SUM($G$16:$G$115))</f>
        <v/>
      </c>
      <c r="I47" s="35" t="str">
        <f aca="false">IF($K47="","",$K47)</f>
        <v/>
      </c>
      <c r="J47" s="36" t="str">
        <f aca="false">IF($K47="","",IF($K47="A","Protégelo: atención prioritaria y seguimiento personal. No lo des por seguro.",IF($K47="B","Desarróllalo: oferta para subir frecuencia o ticket. Es tu próximo A.","Atiéndelo con proceso, no con tu tiempo. Si cuesta mucho atenderlo, replantea condiciones.")))</f>
        <v/>
      </c>
      <c r="K47" s="0" t="str">
        <f aca="false">IF($G47="","",IF($G47&gt;=2*AVERAGE($G$16:$G$115),"A",IF($G47&gt;=0.5*AVERAGE($G$16:$G$115),"B","C")))</f>
        <v/>
      </c>
    </row>
    <row r="48" customFormat="false" ht="15" hidden="false" customHeight="false" outlineLevel="0" collapsed="false">
      <c r="A48" s="28"/>
      <c r="B48" s="29"/>
      <c r="C48" s="30"/>
      <c r="D48" s="31"/>
      <c r="E48" s="28"/>
      <c r="F48" s="32"/>
      <c r="G48" s="33" t="str">
        <f aca="false">IF(OR($A48="",$B48=""),"",$B48*IF($C48="",$C$5,$C48)*IF($E48="Alto",0.8,IF($E48="Medio",0.9,1)))</f>
        <v/>
      </c>
      <c r="H48" s="34" t="str">
        <f aca="false">IF(OR($G48="",SUM($G$16:$G$115)=0),"",$G48/SUM($G$16:$G$115))</f>
        <v/>
      </c>
      <c r="I48" s="35" t="str">
        <f aca="false">IF($K48="","",$K48)</f>
        <v/>
      </c>
      <c r="J48" s="36" t="str">
        <f aca="false">IF($K48="","",IF($K48="A","Protégelo: atención prioritaria y seguimiento personal. No lo des por seguro.",IF($K48="B","Desarróllalo: oferta para subir frecuencia o ticket. Es tu próximo A.","Atiéndelo con proceso, no con tu tiempo. Si cuesta mucho atenderlo, replantea condiciones.")))</f>
        <v/>
      </c>
      <c r="K48" s="0" t="str">
        <f aca="false">IF($G48="","",IF($G48&gt;=2*AVERAGE($G$16:$G$115),"A",IF($G48&gt;=0.5*AVERAGE($G$16:$G$115),"B","C")))</f>
        <v/>
      </c>
    </row>
    <row r="49" customFormat="false" ht="15" hidden="false" customHeight="false" outlineLevel="0" collapsed="false">
      <c r="A49" s="28"/>
      <c r="B49" s="29"/>
      <c r="C49" s="30"/>
      <c r="D49" s="31"/>
      <c r="E49" s="28"/>
      <c r="F49" s="32"/>
      <c r="G49" s="33" t="str">
        <f aca="false">IF(OR($A49="",$B49=""),"",$B49*IF($C49="",$C$5,$C49)*IF($E49="Alto",0.8,IF($E49="Medio",0.9,1)))</f>
        <v/>
      </c>
      <c r="H49" s="34" t="str">
        <f aca="false">IF(OR($G49="",SUM($G$16:$G$115)=0),"",$G49/SUM($G$16:$G$115))</f>
        <v/>
      </c>
      <c r="I49" s="35" t="str">
        <f aca="false">IF($K49="","",$K49)</f>
        <v/>
      </c>
      <c r="J49" s="36" t="str">
        <f aca="false">IF($K49="","",IF($K49="A","Protégelo: atención prioritaria y seguimiento personal. No lo des por seguro.",IF($K49="B","Desarróllalo: oferta para subir frecuencia o ticket. Es tu próximo A.","Atiéndelo con proceso, no con tu tiempo. Si cuesta mucho atenderlo, replantea condiciones.")))</f>
        <v/>
      </c>
      <c r="K49" s="0" t="str">
        <f aca="false">IF($G49="","",IF($G49&gt;=2*AVERAGE($G$16:$G$115),"A",IF($G49&gt;=0.5*AVERAGE($G$16:$G$115),"B","C")))</f>
        <v/>
      </c>
    </row>
    <row r="50" customFormat="false" ht="15" hidden="false" customHeight="false" outlineLevel="0" collapsed="false">
      <c r="A50" s="28"/>
      <c r="B50" s="29"/>
      <c r="C50" s="30"/>
      <c r="D50" s="31"/>
      <c r="E50" s="28"/>
      <c r="F50" s="32"/>
      <c r="G50" s="33" t="str">
        <f aca="false">IF(OR($A50="",$B50=""),"",$B50*IF($C50="",$C$5,$C50)*IF($E50="Alto",0.8,IF($E50="Medio",0.9,1)))</f>
        <v/>
      </c>
      <c r="H50" s="34" t="str">
        <f aca="false">IF(OR($G50="",SUM($G$16:$G$115)=0),"",$G50/SUM($G$16:$G$115))</f>
        <v/>
      </c>
      <c r="I50" s="35" t="str">
        <f aca="false">IF($K50="","",$K50)</f>
        <v/>
      </c>
      <c r="J50" s="36" t="str">
        <f aca="false">IF($K50="","",IF($K50="A","Protégelo: atención prioritaria y seguimiento personal. No lo des por seguro.",IF($K50="B","Desarróllalo: oferta para subir frecuencia o ticket. Es tu próximo A.","Atiéndelo con proceso, no con tu tiempo. Si cuesta mucho atenderlo, replantea condiciones.")))</f>
        <v/>
      </c>
      <c r="K50" s="0" t="str">
        <f aca="false">IF($G50="","",IF($G50&gt;=2*AVERAGE($G$16:$G$115),"A",IF($G50&gt;=0.5*AVERAGE($G$16:$G$115),"B","C")))</f>
        <v/>
      </c>
    </row>
    <row r="51" customFormat="false" ht="15" hidden="false" customHeight="false" outlineLevel="0" collapsed="false">
      <c r="A51" s="28"/>
      <c r="B51" s="29"/>
      <c r="C51" s="30"/>
      <c r="D51" s="31"/>
      <c r="E51" s="28"/>
      <c r="F51" s="32"/>
      <c r="G51" s="33" t="str">
        <f aca="false">IF(OR($A51="",$B51=""),"",$B51*IF($C51="",$C$5,$C51)*IF($E51="Alto",0.8,IF($E51="Medio",0.9,1)))</f>
        <v/>
      </c>
      <c r="H51" s="34" t="str">
        <f aca="false">IF(OR($G51="",SUM($G$16:$G$115)=0),"",$G51/SUM($G$16:$G$115))</f>
        <v/>
      </c>
      <c r="I51" s="35" t="str">
        <f aca="false">IF($K51="","",$K51)</f>
        <v/>
      </c>
      <c r="J51" s="36" t="str">
        <f aca="false">IF($K51="","",IF($K51="A","Protégelo: atención prioritaria y seguimiento personal. No lo des por seguro.",IF($K51="B","Desarróllalo: oferta para subir frecuencia o ticket. Es tu próximo A.","Atiéndelo con proceso, no con tu tiempo. Si cuesta mucho atenderlo, replantea condiciones.")))</f>
        <v/>
      </c>
      <c r="K51" s="0" t="str">
        <f aca="false">IF($G51="","",IF($G51&gt;=2*AVERAGE($G$16:$G$115),"A",IF($G51&gt;=0.5*AVERAGE($G$16:$G$115),"B","C")))</f>
        <v/>
      </c>
    </row>
    <row r="52" customFormat="false" ht="15" hidden="false" customHeight="false" outlineLevel="0" collapsed="false">
      <c r="A52" s="28"/>
      <c r="B52" s="29"/>
      <c r="C52" s="30"/>
      <c r="D52" s="31"/>
      <c r="E52" s="28"/>
      <c r="F52" s="32"/>
      <c r="G52" s="33" t="str">
        <f aca="false">IF(OR($A52="",$B52=""),"",$B52*IF($C52="",$C$5,$C52)*IF($E52="Alto",0.8,IF($E52="Medio",0.9,1)))</f>
        <v/>
      </c>
      <c r="H52" s="34" t="str">
        <f aca="false">IF(OR($G52="",SUM($G$16:$G$115)=0),"",$G52/SUM($G$16:$G$115))</f>
        <v/>
      </c>
      <c r="I52" s="35" t="str">
        <f aca="false">IF($K52="","",$K52)</f>
        <v/>
      </c>
      <c r="J52" s="36" t="str">
        <f aca="false">IF($K52="","",IF($K52="A","Protégelo: atención prioritaria y seguimiento personal. No lo des por seguro.",IF($K52="B","Desarróllalo: oferta para subir frecuencia o ticket. Es tu próximo A.","Atiéndelo con proceso, no con tu tiempo. Si cuesta mucho atenderlo, replantea condiciones.")))</f>
        <v/>
      </c>
      <c r="K52" s="0" t="str">
        <f aca="false">IF($G52="","",IF($G52&gt;=2*AVERAGE($G$16:$G$115),"A",IF($G52&gt;=0.5*AVERAGE($G$16:$G$115),"B","C")))</f>
        <v/>
      </c>
    </row>
    <row r="53" customFormat="false" ht="15" hidden="false" customHeight="false" outlineLevel="0" collapsed="false">
      <c r="A53" s="28"/>
      <c r="B53" s="29"/>
      <c r="C53" s="30"/>
      <c r="D53" s="31"/>
      <c r="E53" s="28"/>
      <c r="F53" s="32"/>
      <c r="G53" s="33" t="str">
        <f aca="false">IF(OR($A53="",$B53=""),"",$B53*IF($C53="",$C$5,$C53)*IF($E53="Alto",0.8,IF($E53="Medio",0.9,1)))</f>
        <v/>
      </c>
      <c r="H53" s="34" t="str">
        <f aca="false">IF(OR($G53="",SUM($G$16:$G$115)=0),"",$G53/SUM($G$16:$G$115))</f>
        <v/>
      </c>
      <c r="I53" s="35" t="str">
        <f aca="false">IF($K53="","",$K53)</f>
        <v/>
      </c>
      <c r="J53" s="36" t="str">
        <f aca="false">IF($K53="","",IF($K53="A","Protégelo: atención prioritaria y seguimiento personal. No lo des por seguro.",IF($K53="B","Desarróllalo: oferta para subir frecuencia o ticket. Es tu próximo A.","Atiéndelo con proceso, no con tu tiempo. Si cuesta mucho atenderlo, replantea condiciones.")))</f>
        <v/>
      </c>
      <c r="K53" s="0" t="str">
        <f aca="false">IF($G53="","",IF($G53&gt;=2*AVERAGE($G$16:$G$115),"A",IF($G53&gt;=0.5*AVERAGE($G$16:$G$115),"B","C")))</f>
        <v/>
      </c>
    </row>
    <row r="54" customFormat="false" ht="15" hidden="false" customHeight="false" outlineLevel="0" collapsed="false">
      <c r="A54" s="28"/>
      <c r="B54" s="29"/>
      <c r="C54" s="30"/>
      <c r="D54" s="31"/>
      <c r="E54" s="28"/>
      <c r="F54" s="32"/>
      <c r="G54" s="33" t="str">
        <f aca="false">IF(OR($A54="",$B54=""),"",$B54*IF($C54="",$C$5,$C54)*IF($E54="Alto",0.8,IF($E54="Medio",0.9,1)))</f>
        <v/>
      </c>
      <c r="H54" s="34" t="str">
        <f aca="false">IF(OR($G54="",SUM($G$16:$G$115)=0),"",$G54/SUM($G$16:$G$115))</f>
        <v/>
      </c>
      <c r="I54" s="35" t="str">
        <f aca="false">IF($K54="","",$K54)</f>
        <v/>
      </c>
      <c r="J54" s="36" t="str">
        <f aca="false">IF($K54="","",IF($K54="A","Protégelo: atención prioritaria y seguimiento personal. No lo des por seguro.",IF($K54="B","Desarróllalo: oferta para subir frecuencia o ticket. Es tu próximo A.","Atiéndelo con proceso, no con tu tiempo. Si cuesta mucho atenderlo, replantea condiciones.")))</f>
        <v/>
      </c>
      <c r="K54" s="0" t="str">
        <f aca="false">IF($G54="","",IF($G54&gt;=2*AVERAGE($G$16:$G$115),"A",IF($G54&gt;=0.5*AVERAGE($G$16:$G$115),"B","C")))</f>
        <v/>
      </c>
    </row>
    <row r="55" customFormat="false" ht="15" hidden="false" customHeight="false" outlineLevel="0" collapsed="false">
      <c r="A55" s="28"/>
      <c r="B55" s="29"/>
      <c r="C55" s="30"/>
      <c r="D55" s="31"/>
      <c r="E55" s="28"/>
      <c r="F55" s="32"/>
      <c r="G55" s="33" t="str">
        <f aca="false">IF(OR($A55="",$B55=""),"",$B55*IF($C55="",$C$5,$C55)*IF($E55="Alto",0.8,IF($E55="Medio",0.9,1)))</f>
        <v/>
      </c>
      <c r="H55" s="34" t="str">
        <f aca="false">IF(OR($G55="",SUM($G$16:$G$115)=0),"",$G55/SUM($G$16:$G$115))</f>
        <v/>
      </c>
      <c r="I55" s="35" t="str">
        <f aca="false">IF($K55="","",$K55)</f>
        <v/>
      </c>
      <c r="J55" s="36" t="str">
        <f aca="false">IF($K55="","",IF($K55="A","Protégelo: atención prioritaria y seguimiento personal. No lo des por seguro.",IF($K55="B","Desarróllalo: oferta para subir frecuencia o ticket. Es tu próximo A.","Atiéndelo con proceso, no con tu tiempo. Si cuesta mucho atenderlo, replantea condiciones.")))</f>
        <v/>
      </c>
      <c r="K55" s="0" t="str">
        <f aca="false">IF($G55="","",IF($G55&gt;=2*AVERAGE($G$16:$G$115),"A",IF($G55&gt;=0.5*AVERAGE($G$16:$G$115),"B","C")))</f>
        <v/>
      </c>
    </row>
    <row r="56" customFormat="false" ht="15" hidden="false" customHeight="false" outlineLevel="0" collapsed="false">
      <c r="A56" s="28"/>
      <c r="B56" s="29"/>
      <c r="C56" s="30"/>
      <c r="D56" s="31"/>
      <c r="E56" s="28"/>
      <c r="F56" s="32"/>
      <c r="G56" s="33" t="str">
        <f aca="false">IF(OR($A56="",$B56=""),"",$B56*IF($C56="",$C$5,$C56)*IF($E56="Alto",0.8,IF($E56="Medio",0.9,1)))</f>
        <v/>
      </c>
      <c r="H56" s="34" t="str">
        <f aca="false">IF(OR($G56="",SUM($G$16:$G$115)=0),"",$G56/SUM($G$16:$G$115))</f>
        <v/>
      </c>
      <c r="I56" s="35" t="str">
        <f aca="false">IF($K56="","",$K56)</f>
        <v/>
      </c>
      <c r="J56" s="36" t="str">
        <f aca="false">IF($K56="","",IF($K56="A","Protégelo: atención prioritaria y seguimiento personal. No lo des por seguro.",IF($K56="B","Desarróllalo: oferta para subir frecuencia o ticket. Es tu próximo A.","Atiéndelo con proceso, no con tu tiempo. Si cuesta mucho atenderlo, replantea condiciones.")))</f>
        <v/>
      </c>
      <c r="K56" s="0" t="str">
        <f aca="false">IF($G56="","",IF($G56&gt;=2*AVERAGE($G$16:$G$115),"A",IF($G56&gt;=0.5*AVERAGE($G$16:$G$115),"B","C")))</f>
        <v/>
      </c>
    </row>
    <row r="57" customFormat="false" ht="15" hidden="false" customHeight="false" outlineLevel="0" collapsed="false">
      <c r="A57" s="28"/>
      <c r="B57" s="29"/>
      <c r="C57" s="30"/>
      <c r="D57" s="31"/>
      <c r="E57" s="28"/>
      <c r="F57" s="32"/>
      <c r="G57" s="33" t="str">
        <f aca="false">IF(OR($A57="",$B57=""),"",$B57*IF($C57="",$C$5,$C57)*IF($E57="Alto",0.8,IF($E57="Medio",0.9,1)))</f>
        <v/>
      </c>
      <c r="H57" s="34" t="str">
        <f aca="false">IF(OR($G57="",SUM($G$16:$G$115)=0),"",$G57/SUM($G$16:$G$115))</f>
        <v/>
      </c>
      <c r="I57" s="35" t="str">
        <f aca="false">IF($K57="","",$K57)</f>
        <v/>
      </c>
      <c r="J57" s="36" t="str">
        <f aca="false">IF($K57="","",IF($K57="A","Protégelo: atención prioritaria y seguimiento personal. No lo des por seguro.",IF($K57="B","Desarróllalo: oferta para subir frecuencia o ticket. Es tu próximo A.","Atiéndelo con proceso, no con tu tiempo. Si cuesta mucho atenderlo, replantea condiciones.")))</f>
        <v/>
      </c>
      <c r="K57" s="0" t="str">
        <f aca="false">IF($G57="","",IF($G57&gt;=2*AVERAGE($G$16:$G$115),"A",IF($G57&gt;=0.5*AVERAGE($G$16:$G$115),"B","C")))</f>
        <v/>
      </c>
    </row>
    <row r="58" customFormat="false" ht="15" hidden="false" customHeight="false" outlineLevel="0" collapsed="false">
      <c r="A58" s="28"/>
      <c r="B58" s="29"/>
      <c r="C58" s="30"/>
      <c r="D58" s="31"/>
      <c r="E58" s="28"/>
      <c r="F58" s="32"/>
      <c r="G58" s="33" t="str">
        <f aca="false">IF(OR($A58="",$B58=""),"",$B58*IF($C58="",$C$5,$C58)*IF($E58="Alto",0.8,IF($E58="Medio",0.9,1)))</f>
        <v/>
      </c>
      <c r="H58" s="34" t="str">
        <f aca="false">IF(OR($G58="",SUM($G$16:$G$115)=0),"",$G58/SUM($G$16:$G$115))</f>
        <v/>
      </c>
      <c r="I58" s="35" t="str">
        <f aca="false">IF($K58="","",$K58)</f>
        <v/>
      </c>
      <c r="J58" s="36" t="str">
        <f aca="false">IF($K58="","",IF($K58="A","Protégelo: atención prioritaria y seguimiento personal. No lo des por seguro.",IF($K58="B","Desarróllalo: oferta para subir frecuencia o ticket. Es tu próximo A.","Atiéndelo con proceso, no con tu tiempo. Si cuesta mucho atenderlo, replantea condiciones.")))</f>
        <v/>
      </c>
      <c r="K58" s="0" t="str">
        <f aca="false">IF($G58="","",IF($G58&gt;=2*AVERAGE($G$16:$G$115),"A",IF($G58&gt;=0.5*AVERAGE($G$16:$G$115),"B","C")))</f>
        <v/>
      </c>
    </row>
    <row r="59" customFormat="false" ht="15" hidden="false" customHeight="false" outlineLevel="0" collapsed="false">
      <c r="A59" s="28"/>
      <c r="B59" s="29"/>
      <c r="C59" s="30"/>
      <c r="D59" s="31"/>
      <c r="E59" s="28"/>
      <c r="F59" s="32"/>
      <c r="G59" s="33" t="str">
        <f aca="false">IF(OR($A59="",$B59=""),"",$B59*IF($C59="",$C$5,$C59)*IF($E59="Alto",0.8,IF($E59="Medio",0.9,1)))</f>
        <v/>
      </c>
      <c r="H59" s="34" t="str">
        <f aca="false">IF(OR($G59="",SUM($G$16:$G$115)=0),"",$G59/SUM($G$16:$G$115))</f>
        <v/>
      </c>
      <c r="I59" s="35" t="str">
        <f aca="false">IF($K59="","",$K59)</f>
        <v/>
      </c>
      <c r="J59" s="36" t="str">
        <f aca="false">IF($K59="","",IF($K59="A","Protégelo: atención prioritaria y seguimiento personal. No lo des por seguro.",IF($K59="B","Desarróllalo: oferta para subir frecuencia o ticket. Es tu próximo A.","Atiéndelo con proceso, no con tu tiempo. Si cuesta mucho atenderlo, replantea condiciones.")))</f>
        <v/>
      </c>
      <c r="K59" s="0" t="str">
        <f aca="false">IF($G59="","",IF($G59&gt;=2*AVERAGE($G$16:$G$115),"A",IF($G59&gt;=0.5*AVERAGE($G$16:$G$115),"B","C")))</f>
        <v/>
      </c>
    </row>
    <row r="60" customFormat="false" ht="15" hidden="false" customHeight="false" outlineLevel="0" collapsed="false">
      <c r="A60" s="28"/>
      <c r="B60" s="29"/>
      <c r="C60" s="30"/>
      <c r="D60" s="31"/>
      <c r="E60" s="28"/>
      <c r="F60" s="32"/>
      <c r="G60" s="33" t="str">
        <f aca="false">IF(OR($A60="",$B60=""),"",$B60*IF($C60="",$C$5,$C60)*IF($E60="Alto",0.8,IF($E60="Medio",0.9,1)))</f>
        <v/>
      </c>
      <c r="H60" s="34" t="str">
        <f aca="false">IF(OR($G60="",SUM($G$16:$G$115)=0),"",$G60/SUM($G$16:$G$115))</f>
        <v/>
      </c>
      <c r="I60" s="35" t="str">
        <f aca="false">IF($K60="","",$K60)</f>
        <v/>
      </c>
      <c r="J60" s="36" t="str">
        <f aca="false">IF($K60="","",IF($K60="A","Protégelo: atención prioritaria y seguimiento personal. No lo des por seguro.",IF($K60="B","Desarróllalo: oferta para subir frecuencia o ticket. Es tu próximo A.","Atiéndelo con proceso, no con tu tiempo. Si cuesta mucho atenderlo, replantea condiciones.")))</f>
        <v/>
      </c>
      <c r="K60" s="0" t="str">
        <f aca="false">IF($G60="","",IF($G60&gt;=2*AVERAGE($G$16:$G$115),"A",IF($G60&gt;=0.5*AVERAGE($G$16:$G$115),"B","C")))</f>
        <v/>
      </c>
    </row>
    <row r="61" customFormat="false" ht="15" hidden="false" customHeight="false" outlineLevel="0" collapsed="false">
      <c r="A61" s="28"/>
      <c r="B61" s="29"/>
      <c r="C61" s="30"/>
      <c r="D61" s="31"/>
      <c r="E61" s="28"/>
      <c r="F61" s="32"/>
      <c r="G61" s="33" t="str">
        <f aca="false">IF(OR($A61="",$B61=""),"",$B61*IF($C61="",$C$5,$C61)*IF($E61="Alto",0.8,IF($E61="Medio",0.9,1)))</f>
        <v/>
      </c>
      <c r="H61" s="34" t="str">
        <f aca="false">IF(OR($G61="",SUM($G$16:$G$115)=0),"",$G61/SUM($G$16:$G$115))</f>
        <v/>
      </c>
      <c r="I61" s="35" t="str">
        <f aca="false">IF($K61="","",$K61)</f>
        <v/>
      </c>
      <c r="J61" s="36" t="str">
        <f aca="false">IF($K61="","",IF($K61="A","Protégelo: atención prioritaria y seguimiento personal. No lo des por seguro.",IF($K61="B","Desarróllalo: oferta para subir frecuencia o ticket. Es tu próximo A.","Atiéndelo con proceso, no con tu tiempo. Si cuesta mucho atenderlo, replantea condiciones.")))</f>
        <v/>
      </c>
      <c r="K61" s="0" t="str">
        <f aca="false">IF($G61="","",IF($G61&gt;=2*AVERAGE($G$16:$G$115),"A",IF($G61&gt;=0.5*AVERAGE($G$16:$G$115),"B","C")))</f>
        <v/>
      </c>
    </row>
    <row r="62" customFormat="false" ht="15" hidden="false" customHeight="false" outlineLevel="0" collapsed="false">
      <c r="A62" s="28"/>
      <c r="B62" s="29"/>
      <c r="C62" s="30"/>
      <c r="D62" s="31"/>
      <c r="E62" s="28"/>
      <c r="F62" s="32"/>
      <c r="G62" s="33" t="str">
        <f aca="false">IF(OR($A62="",$B62=""),"",$B62*IF($C62="",$C$5,$C62)*IF($E62="Alto",0.8,IF($E62="Medio",0.9,1)))</f>
        <v/>
      </c>
      <c r="H62" s="34" t="str">
        <f aca="false">IF(OR($G62="",SUM($G$16:$G$115)=0),"",$G62/SUM($G$16:$G$115))</f>
        <v/>
      </c>
      <c r="I62" s="35" t="str">
        <f aca="false">IF($K62="","",$K62)</f>
        <v/>
      </c>
      <c r="J62" s="36" t="str">
        <f aca="false">IF($K62="","",IF($K62="A","Protégelo: atención prioritaria y seguimiento personal. No lo des por seguro.",IF($K62="B","Desarróllalo: oferta para subir frecuencia o ticket. Es tu próximo A.","Atiéndelo con proceso, no con tu tiempo. Si cuesta mucho atenderlo, replantea condiciones.")))</f>
        <v/>
      </c>
      <c r="K62" s="0" t="str">
        <f aca="false">IF($G62="","",IF($G62&gt;=2*AVERAGE($G$16:$G$115),"A",IF($G62&gt;=0.5*AVERAGE($G$16:$G$115),"B","C")))</f>
        <v/>
      </c>
    </row>
    <row r="63" customFormat="false" ht="15" hidden="false" customHeight="false" outlineLevel="0" collapsed="false">
      <c r="A63" s="28"/>
      <c r="B63" s="29"/>
      <c r="C63" s="30"/>
      <c r="D63" s="31"/>
      <c r="E63" s="28"/>
      <c r="F63" s="32"/>
      <c r="G63" s="33" t="str">
        <f aca="false">IF(OR($A63="",$B63=""),"",$B63*IF($C63="",$C$5,$C63)*IF($E63="Alto",0.8,IF($E63="Medio",0.9,1)))</f>
        <v/>
      </c>
      <c r="H63" s="34" t="str">
        <f aca="false">IF(OR($G63="",SUM($G$16:$G$115)=0),"",$G63/SUM($G$16:$G$115))</f>
        <v/>
      </c>
      <c r="I63" s="35" t="str">
        <f aca="false">IF($K63="","",$K63)</f>
        <v/>
      </c>
      <c r="J63" s="36" t="str">
        <f aca="false">IF($K63="","",IF($K63="A","Protégelo: atención prioritaria y seguimiento personal. No lo des por seguro.",IF($K63="B","Desarróllalo: oferta para subir frecuencia o ticket. Es tu próximo A.","Atiéndelo con proceso, no con tu tiempo. Si cuesta mucho atenderlo, replantea condiciones.")))</f>
        <v/>
      </c>
      <c r="K63" s="0" t="str">
        <f aca="false">IF($G63="","",IF($G63&gt;=2*AVERAGE($G$16:$G$115),"A",IF($G63&gt;=0.5*AVERAGE($G$16:$G$115),"B","C")))</f>
        <v/>
      </c>
    </row>
    <row r="64" customFormat="false" ht="15" hidden="false" customHeight="false" outlineLevel="0" collapsed="false">
      <c r="A64" s="28"/>
      <c r="B64" s="29"/>
      <c r="C64" s="30"/>
      <c r="D64" s="31"/>
      <c r="E64" s="28"/>
      <c r="F64" s="32"/>
      <c r="G64" s="33" t="str">
        <f aca="false">IF(OR($A64="",$B64=""),"",$B64*IF($C64="",$C$5,$C64)*IF($E64="Alto",0.8,IF($E64="Medio",0.9,1)))</f>
        <v/>
      </c>
      <c r="H64" s="34" t="str">
        <f aca="false">IF(OR($G64="",SUM($G$16:$G$115)=0),"",$G64/SUM($G$16:$G$115))</f>
        <v/>
      </c>
      <c r="I64" s="35" t="str">
        <f aca="false">IF($K64="","",$K64)</f>
        <v/>
      </c>
      <c r="J64" s="36" t="str">
        <f aca="false">IF($K64="","",IF($K64="A","Protégelo: atención prioritaria y seguimiento personal. No lo des por seguro.",IF($K64="B","Desarróllalo: oferta para subir frecuencia o ticket. Es tu próximo A.","Atiéndelo con proceso, no con tu tiempo. Si cuesta mucho atenderlo, replantea condiciones.")))</f>
        <v/>
      </c>
      <c r="K64" s="0" t="str">
        <f aca="false">IF($G64="","",IF($G64&gt;=2*AVERAGE($G$16:$G$115),"A",IF($G64&gt;=0.5*AVERAGE($G$16:$G$115),"B","C")))</f>
        <v/>
      </c>
    </row>
    <row r="65" customFormat="false" ht="15" hidden="false" customHeight="false" outlineLevel="0" collapsed="false">
      <c r="A65" s="28"/>
      <c r="B65" s="29"/>
      <c r="C65" s="30"/>
      <c r="D65" s="31"/>
      <c r="E65" s="28"/>
      <c r="F65" s="32"/>
      <c r="G65" s="33" t="str">
        <f aca="false">IF(OR($A65="",$B65=""),"",$B65*IF($C65="",$C$5,$C65)*IF($E65="Alto",0.8,IF($E65="Medio",0.9,1)))</f>
        <v/>
      </c>
      <c r="H65" s="34" t="str">
        <f aca="false">IF(OR($G65="",SUM($G$16:$G$115)=0),"",$G65/SUM($G$16:$G$115))</f>
        <v/>
      </c>
      <c r="I65" s="35" t="str">
        <f aca="false">IF($K65="","",$K65)</f>
        <v/>
      </c>
      <c r="J65" s="36" t="str">
        <f aca="false">IF($K65="","",IF($K65="A","Protégelo: atención prioritaria y seguimiento personal. No lo des por seguro.",IF($K65="B","Desarróllalo: oferta para subir frecuencia o ticket. Es tu próximo A.","Atiéndelo con proceso, no con tu tiempo. Si cuesta mucho atenderlo, replantea condiciones.")))</f>
        <v/>
      </c>
      <c r="K65" s="0" t="str">
        <f aca="false">IF($G65="","",IF($G65&gt;=2*AVERAGE($G$16:$G$115),"A",IF($G65&gt;=0.5*AVERAGE($G$16:$G$115),"B","C")))</f>
        <v/>
      </c>
    </row>
    <row r="66" customFormat="false" ht="15" hidden="false" customHeight="false" outlineLevel="0" collapsed="false">
      <c r="A66" s="28"/>
      <c r="B66" s="29"/>
      <c r="C66" s="30"/>
      <c r="D66" s="31"/>
      <c r="E66" s="28"/>
      <c r="F66" s="32"/>
      <c r="G66" s="33" t="str">
        <f aca="false">IF(OR($A66="",$B66=""),"",$B66*IF($C66="",$C$5,$C66)*IF($E66="Alto",0.8,IF($E66="Medio",0.9,1)))</f>
        <v/>
      </c>
      <c r="H66" s="34" t="str">
        <f aca="false">IF(OR($G66="",SUM($G$16:$G$115)=0),"",$G66/SUM($G$16:$G$115))</f>
        <v/>
      </c>
      <c r="I66" s="35" t="str">
        <f aca="false">IF($K66="","",$K66)</f>
        <v/>
      </c>
      <c r="J66" s="36" t="str">
        <f aca="false">IF($K66="","",IF($K66="A","Protégelo: atención prioritaria y seguimiento personal. No lo des por seguro.",IF($K66="B","Desarróllalo: oferta para subir frecuencia o ticket. Es tu próximo A.","Atiéndelo con proceso, no con tu tiempo. Si cuesta mucho atenderlo, replantea condiciones.")))</f>
        <v/>
      </c>
      <c r="K66" s="0" t="str">
        <f aca="false">IF($G66="","",IF($G66&gt;=2*AVERAGE($G$16:$G$115),"A",IF($G66&gt;=0.5*AVERAGE($G$16:$G$115),"B","C")))</f>
        <v/>
      </c>
    </row>
    <row r="67" customFormat="false" ht="15" hidden="false" customHeight="false" outlineLevel="0" collapsed="false">
      <c r="A67" s="28"/>
      <c r="B67" s="29"/>
      <c r="C67" s="30"/>
      <c r="D67" s="31"/>
      <c r="E67" s="28"/>
      <c r="F67" s="32"/>
      <c r="G67" s="33" t="str">
        <f aca="false">IF(OR($A67="",$B67=""),"",$B67*IF($C67="",$C$5,$C67)*IF($E67="Alto",0.8,IF($E67="Medio",0.9,1)))</f>
        <v/>
      </c>
      <c r="H67" s="34" t="str">
        <f aca="false">IF(OR($G67="",SUM($G$16:$G$115)=0),"",$G67/SUM($G$16:$G$115))</f>
        <v/>
      </c>
      <c r="I67" s="35" t="str">
        <f aca="false">IF($K67="","",$K67)</f>
        <v/>
      </c>
      <c r="J67" s="36" t="str">
        <f aca="false">IF($K67="","",IF($K67="A","Protégelo: atención prioritaria y seguimiento personal. No lo des por seguro.",IF($K67="B","Desarróllalo: oferta para subir frecuencia o ticket. Es tu próximo A.","Atiéndelo con proceso, no con tu tiempo. Si cuesta mucho atenderlo, replantea condiciones.")))</f>
        <v/>
      </c>
      <c r="K67" s="0" t="str">
        <f aca="false">IF($G67="","",IF($G67&gt;=2*AVERAGE($G$16:$G$115),"A",IF($G67&gt;=0.5*AVERAGE($G$16:$G$115),"B","C")))</f>
        <v/>
      </c>
    </row>
    <row r="68" customFormat="false" ht="15" hidden="false" customHeight="false" outlineLevel="0" collapsed="false">
      <c r="A68" s="28"/>
      <c r="B68" s="29"/>
      <c r="C68" s="30"/>
      <c r="D68" s="31"/>
      <c r="E68" s="28"/>
      <c r="F68" s="32"/>
      <c r="G68" s="33" t="str">
        <f aca="false">IF(OR($A68="",$B68=""),"",$B68*IF($C68="",$C$5,$C68)*IF($E68="Alto",0.8,IF($E68="Medio",0.9,1)))</f>
        <v/>
      </c>
      <c r="H68" s="34" t="str">
        <f aca="false">IF(OR($G68="",SUM($G$16:$G$115)=0),"",$G68/SUM($G$16:$G$115))</f>
        <v/>
      </c>
      <c r="I68" s="35" t="str">
        <f aca="false">IF($K68="","",$K68)</f>
        <v/>
      </c>
      <c r="J68" s="36" t="str">
        <f aca="false">IF($K68="","",IF($K68="A","Protégelo: atención prioritaria y seguimiento personal. No lo des por seguro.",IF($K68="B","Desarróllalo: oferta para subir frecuencia o ticket. Es tu próximo A.","Atiéndelo con proceso, no con tu tiempo. Si cuesta mucho atenderlo, replantea condiciones.")))</f>
        <v/>
      </c>
      <c r="K68" s="0" t="str">
        <f aca="false">IF($G68="","",IF($G68&gt;=2*AVERAGE($G$16:$G$115),"A",IF($G68&gt;=0.5*AVERAGE($G$16:$G$115),"B","C")))</f>
        <v/>
      </c>
    </row>
    <row r="69" customFormat="false" ht="15" hidden="false" customHeight="false" outlineLevel="0" collapsed="false">
      <c r="A69" s="28"/>
      <c r="B69" s="29"/>
      <c r="C69" s="30"/>
      <c r="D69" s="31"/>
      <c r="E69" s="28"/>
      <c r="F69" s="32"/>
      <c r="G69" s="33" t="str">
        <f aca="false">IF(OR($A69="",$B69=""),"",$B69*IF($C69="",$C$5,$C69)*IF($E69="Alto",0.8,IF($E69="Medio",0.9,1)))</f>
        <v/>
      </c>
      <c r="H69" s="34" t="str">
        <f aca="false">IF(OR($G69="",SUM($G$16:$G$115)=0),"",$G69/SUM($G$16:$G$115))</f>
        <v/>
      </c>
      <c r="I69" s="35" t="str">
        <f aca="false">IF($K69="","",$K69)</f>
        <v/>
      </c>
      <c r="J69" s="36" t="str">
        <f aca="false">IF($K69="","",IF($K69="A","Protégelo: atención prioritaria y seguimiento personal. No lo des por seguro.",IF($K69="B","Desarróllalo: oferta para subir frecuencia o ticket. Es tu próximo A.","Atiéndelo con proceso, no con tu tiempo. Si cuesta mucho atenderlo, replantea condiciones.")))</f>
        <v/>
      </c>
      <c r="K69" s="0" t="str">
        <f aca="false">IF($G69="","",IF($G69&gt;=2*AVERAGE($G$16:$G$115),"A",IF($G69&gt;=0.5*AVERAGE($G$16:$G$115),"B","C")))</f>
        <v/>
      </c>
    </row>
    <row r="70" customFormat="false" ht="15" hidden="false" customHeight="false" outlineLevel="0" collapsed="false">
      <c r="A70" s="28"/>
      <c r="B70" s="29"/>
      <c r="C70" s="30"/>
      <c r="D70" s="31"/>
      <c r="E70" s="28"/>
      <c r="F70" s="32"/>
      <c r="G70" s="33" t="str">
        <f aca="false">IF(OR($A70="",$B70=""),"",$B70*IF($C70="",$C$5,$C70)*IF($E70="Alto",0.8,IF($E70="Medio",0.9,1)))</f>
        <v/>
      </c>
      <c r="H70" s="34" t="str">
        <f aca="false">IF(OR($G70="",SUM($G$16:$G$115)=0),"",$G70/SUM($G$16:$G$115))</f>
        <v/>
      </c>
      <c r="I70" s="35" t="str">
        <f aca="false">IF($K70="","",$K70)</f>
        <v/>
      </c>
      <c r="J70" s="36" t="str">
        <f aca="false">IF($K70="","",IF($K70="A","Protégelo: atención prioritaria y seguimiento personal. No lo des por seguro.",IF($K70="B","Desarróllalo: oferta para subir frecuencia o ticket. Es tu próximo A.","Atiéndelo con proceso, no con tu tiempo. Si cuesta mucho atenderlo, replantea condiciones.")))</f>
        <v/>
      </c>
      <c r="K70" s="0" t="str">
        <f aca="false">IF($G70="","",IF($G70&gt;=2*AVERAGE($G$16:$G$115),"A",IF($G70&gt;=0.5*AVERAGE($G$16:$G$115),"B","C")))</f>
        <v/>
      </c>
    </row>
    <row r="71" customFormat="false" ht="15" hidden="false" customHeight="false" outlineLevel="0" collapsed="false">
      <c r="A71" s="28"/>
      <c r="B71" s="29"/>
      <c r="C71" s="30"/>
      <c r="D71" s="31"/>
      <c r="E71" s="28"/>
      <c r="F71" s="32"/>
      <c r="G71" s="33" t="str">
        <f aca="false">IF(OR($A71="",$B71=""),"",$B71*IF($C71="",$C$5,$C71)*IF($E71="Alto",0.8,IF($E71="Medio",0.9,1)))</f>
        <v/>
      </c>
      <c r="H71" s="34" t="str">
        <f aca="false">IF(OR($G71="",SUM($G$16:$G$115)=0),"",$G71/SUM($G$16:$G$115))</f>
        <v/>
      </c>
      <c r="I71" s="35" t="str">
        <f aca="false">IF($K71="","",$K71)</f>
        <v/>
      </c>
      <c r="J71" s="36" t="str">
        <f aca="false">IF($K71="","",IF($K71="A","Protégelo: atención prioritaria y seguimiento personal. No lo des por seguro.",IF($K71="B","Desarróllalo: oferta para subir frecuencia o ticket. Es tu próximo A.","Atiéndelo con proceso, no con tu tiempo. Si cuesta mucho atenderlo, replantea condiciones.")))</f>
        <v/>
      </c>
      <c r="K71" s="0" t="str">
        <f aca="false">IF($G71="","",IF($G71&gt;=2*AVERAGE($G$16:$G$115),"A",IF($G71&gt;=0.5*AVERAGE($G$16:$G$115),"B","C")))</f>
        <v/>
      </c>
    </row>
    <row r="72" customFormat="false" ht="15" hidden="false" customHeight="false" outlineLevel="0" collapsed="false">
      <c r="A72" s="28"/>
      <c r="B72" s="29"/>
      <c r="C72" s="30"/>
      <c r="D72" s="31"/>
      <c r="E72" s="28"/>
      <c r="F72" s="32"/>
      <c r="G72" s="33" t="str">
        <f aca="false">IF(OR($A72="",$B72=""),"",$B72*IF($C72="",$C$5,$C72)*IF($E72="Alto",0.8,IF($E72="Medio",0.9,1)))</f>
        <v/>
      </c>
      <c r="H72" s="34" t="str">
        <f aca="false">IF(OR($G72="",SUM($G$16:$G$115)=0),"",$G72/SUM($G$16:$G$115))</f>
        <v/>
      </c>
      <c r="I72" s="35" t="str">
        <f aca="false">IF($K72="","",$K72)</f>
        <v/>
      </c>
      <c r="J72" s="36" t="str">
        <f aca="false">IF($K72="","",IF($K72="A","Protégelo: atención prioritaria y seguimiento personal. No lo des por seguro.",IF($K72="B","Desarróllalo: oferta para subir frecuencia o ticket. Es tu próximo A.","Atiéndelo con proceso, no con tu tiempo. Si cuesta mucho atenderlo, replantea condiciones.")))</f>
        <v/>
      </c>
      <c r="K72" s="0" t="str">
        <f aca="false">IF($G72="","",IF($G72&gt;=2*AVERAGE($G$16:$G$115),"A",IF($G72&gt;=0.5*AVERAGE($G$16:$G$115),"B","C")))</f>
        <v/>
      </c>
    </row>
    <row r="73" customFormat="false" ht="15" hidden="false" customHeight="false" outlineLevel="0" collapsed="false">
      <c r="A73" s="28"/>
      <c r="B73" s="29"/>
      <c r="C73" s="30"/>
      <c r="D73" s="31"/>
      <c r="E73" s="28"/>
      <c r="F73" s="32"/>
      <c r="G73" s="33" t="str">
        <f aca="false">IF(OR($A73="",$B73=""),"",$B73*IF($C73="",$C$5,$C73)*IF($E73="Alto",0.8,IF($E73="Medio",0.9,1)))</f>
        <v/>
      </c>
      <c r="H73" s="34" t="str">
        <f aca="false">IF(OR($G73="",SUM($G$16:$G$115)=0),"",$G73/SUM($G$16:$G$115))</f>
        <v/>
      </c>
      <c r="I73" s="35" t="str">
        <f aca="false">IF($K73="","",$K73)</f>
        <v/>
      </c>
      <c r="J73" s="36" t="str">
        <f aca="false">IF($K73="","",IF($K73="A","Protégelo: atención prioritaria y seguimiento personal. No lo des por seguro.",IF($K73="B","Desarróllalo: oferta para subir frecuencia o ticket. Es tu próximo A.","Atiéndelo con proceso, no con tu tiempo. Si cuesta mucho atenderlo, replantea condiciones.")))</f>
        <v/>
      </c>
      <c r="K73" s="0" t="str">
        <f aca="false">IF($G73="","",IF($G73&gt;=2*AVERAGE($G$16:$G$115),"A",IF($G73&gt;=0.5*AVERAGE($G$16:$G$115),"B","C")))</f>
        <v/>
      </c>
    </row>
    <row r="74" customFormat="false" ht="15" hidden="false" customHeight="false" outlineLevel="0" collapsed="false">
      <c r="A74" s="28"/>
      <c r="B74" s="29"/>
      <c r="C74" s="30"/>
      <c r="D74" s="31"/>
      <c r="E74" s="28"/>
      <c r="F74" s="32"/>
      <c r="G74" s="33" t="str">
        <f aca="false">IF(OR($A74="",$B74=""),"",$B74*IF($C74="",$C$5,$C74)*IF($E74="Alto",0.8,IF($E74="Medio",0.9,1)))</f>
        <v/>
      </c>
      <c r="H74" s="34" t="str">
        <f aca="false">IF(OR($G74="",SUM($G$16:$G$115)=0),"",$G74/SUM($G$16:$G$115))</f>
        <v/>
      </c>
      <c r="I74" s="35" t="str">
        <f aca="false">IF($K74="","",$K74)</f>
        <v/>
      </c>
      <c r="J74" s="36" t="str">
        <f aca="false">IF($K74="","",IF($K74="A","Protégelo: atención prioritaria y seguimiento personal. No lo des por seguro.",IF($K74="B","Desarróllalo: oferta para subir frecuencia o ticket. Es tu próximo A.","Atiéndelo con proceso, no con tu tiempo. Si cuesta mucho atenderlo, replantea condiciones.")))</f>
        <v/>
      </c>
      <c r="K74" s="0" t="str">
        <f aca="false">IF($G74="","",IF($G74&gt;=2*AVERAGE($G$16:$G$115),"A",IF($G74&gt;=0.5*AVERAGE($G$16:$G$115),"B","C")))</f>
        <v/>
      </c>
    </row>
    <row r="75" customFormat="false" ht="15" hidden="false" customHeight="false" outlineLevel="0" collapsed="false">
      <c r="A75" s="28"/>
      <c r="B75" s="29"/>
      <c r="C75" s="30"/>
      <c r="D75" s="31"/>
      <c r="E75" s="28"/>
      <c r="F75" s="32"/>
      <c r="G75" s="33" t="str">
        <f aca="false">IF(OR($A75="",$B75=""),"",$B75*IF($C75="",$C$5,$C75)*IF($E75="Alto",0.8,IF($E75="Medio",0.9,1)))</f>
        <v/>
      </c>
      <c r="H75" s="34" t="str">
        <f aca="false">IF(OR($G75="",SUM($G$16:$G$115)=0),"",$G75/SUM($G$16:$G$115))</f>
        <v/>
      </c>
      <c r="I75" s="35" t="str">
        <f aca="false">IF($K75="","",$K75)</f>
        <v/>
      </c>
      <c r="J75" s="36" t="str">
        <f aca="false">IF($K75="","",IF($K75="A","Protégelo: atención prioritaria y seguimiento personal. No lo des por seguro.",IF($K75="B","Desarróllalo: oferta para subir frecuencia o ticket. Es tu próximo A.","Atiéndelo con proceso, no con tu tiempo. Si cuesta mucho atenderlo, replantea condiciones.")))</f>
        <v/>
      </c>
      <c r="K75" s="0" t="str">
        <f aca="false">IF($G75="","",IF($G75&gt;=2*AVERAGE($G$16:$G$115),"A",IF($G75&gt;=0.5*AVERAGE($G$16:$G$115),"B","C")))</f>
        <v/>
      </c>
    </row>
    <row r="76" customFormat="false" ht="15" hidden="false" customHeight="false" outlineLevel="0" collapsed="false">
      <c r="A76" s="28"/>
      <c r="B76" s="29"/>
      <c r="C76" s="30"/>
      <c r="D76" s="31"/>
      <c r="E76" s="28"/>
      <c r="F76" s="32"/>
      <c r="G76" s="33" t="str">
        <f aca="false">IF(OR($A76="",$B76=""),"",$B76*IF($C76="",$C$5,$C76)*IF($E76="Alto",0.8,IF($E76="Medio",0.9,1)))</f>
        <v/>
      </c>
      <c r="H76" s="34" t="str">
        <f aca="false">IF(OR($G76="",SUM($G$16:$G$115)=0),"",$G76/SUM($G$16:$G$115))</f>
        <v/>
      </c>
      <c r="I76" s="35" t="str">
        <f aca="false">IF($K76="","",$K76)</f>
        <v/>
      </c>
      <c r="J76" s="36" t="str">
        <f aca="false">IF($K76="","",IF($K76="A","Protégelo: atención prioritaria y seguimiento personal. No lo des por seguro.",IF($K76="B","Desarróllalo: oferta para subir frecuencia o ticket. Es tu próximo A.","Atiéndelo con proceso, no con tu tiempo. Si cuesta mucho atenderlo, replantea condiciones.")))</f>
        <v/>
      </c>
      <c r="K76" s="0" t="str">
        <f aca="false">IF($G76="","",IF($G76&gt;=2*AVERAGE($G$16:$G$115),"A",IF($G76&gt;=0.5*AVERAGE($G$16:$G$115),"B","C")))</f>
        <v/>
      </c>
    </row>
    <row r="77" customFormat="false" ht="15" hidden="false" customHeight="false" outlineLevel="0" collapsed="false">
      <c r="A77" s="28"/>
      <c r="B77" s="29"/>
      <c r="C77" s="30"/>
      <c r="D77" s="31"/>
      <c r="E77" s="28"/>
      <c r="F77" s="32"/>
      <c r="G77" s="33" t="str">
        <f aca="false">IF(OR($A77="",$B77=""),"",$B77*IF($C77="",$C$5,$C77)*IF($E77="Alto",0.8,IF($E77="Medio",0.9,1)))</f>
        <v/>
      </c>
      <c r="H77" s="34" t="str">
        <f aca="false">IF(OR($G77="",SUM($G$16:$G$115)=0),"",$G77/SUM($G$16:$G$115))</f>
        <v/>
      </c>
      <c r="I77" s="35" t="str">
        <f aca="false">IF($K77="","",$K77)</f>
        <v/>
      </c>
      <c r="J77" s="36" t="str">
        <f aca="false">IF($K77="","",IF($K77="A","Protégelo: atención prioritaria y seguimiento personal. No lo des por seguro.",IF($K77="B","Desarróllalo: oferta para subir frecuencia o ticket. Es tu próximo A.","Atiéndelo con proceso, no con tu tiempo. Si cuesta mucho atenderlo, replantea condiciones.")))</f>
        <v/>
      </c>
      <c r="K77" s="0" t="str">
        <f aca="false">IF($G77="","",IF($G77&gt;=2*AVERAGE($G$16:$G$115),"A",IF($G77&gt;=0.5*AVERAGE($G$16:$G$115),"B","C")))</f>
        <v/>
      </c>
    </row>
    <row r="78" customFormat="false" ht="15" hidden="false" customHeight="false" outlineLevel="0" collapsed="false">
      <c r="A78" s="28"/>
      <c r="B78" s="29"/>
      <c r="C78" s="30"/>
      <c r="D78" s="31"/>
      <c r="E78" s="28"/>
      <c r="F78" s="32"/>
      <c r="G78" s="33" t="str">
        <f aca="false">IF(OR($A78="",$B78=""),"",$B78*IF($C78="",$C$5,$C78)*IF($E78="Alto",0.8,IF($E78="Medio",0.9,1)))</f>
        <v/>
      </c>
      <c r="H78" s="34" t="str">
        <f aca="false">IF(OR($G78="",SUM($G$16:$G$115)=0),"",$G78/SUM($G$16:$G$115))</f>
        <v/>
      </c>
      <c r="I78" s="35" t="str">
        <f aca="false">IF($K78="","",$K78)</f>
        <v/>
      </c>
      <c r="J78" s="36" t="str">
        <f aca="false">IF($K78="","",IF($K78="A","Protégelo: atención prioritaria y seguimiento personal. No lo des por seguro.",IF($K78="B","Desarróllalo: oferta para subir frecuencia o ticket. Es tu próximo A.","Atiéndelo con proceso, no con tu tiempo. Si cuesta mucho atenderlo, replantea condiciones.")))</f>
        <v/>
      </c>
      <c r="K78" s="0" t="str">
        <f aca="false">IF($G78="","",IF($G78&gt;=2*AVERAGE($G$16:$G$115),"A",IF($G78&gt;=0.5*AVERAGE($G$16:$G$115),"B","C")))</f>
        <v/>
      </c>
    </row>
    <row r="79" customFormat="false" ht="15" hidden="false" customHeight="false" outlineLevel="0" collapsed="false">
      <c r="A79" s="28"/>
      <c r="B79" s="29"/>
      <c r="C79" s="30"/>
      <c r="D79" s="31"/>
      <c r="E79" s="28"/>
      <c r="F79" s="32"/>
      <c r="G79" s="33" t="str">
        <f aca="false">IF(OR($A79="",$B79=""),"",$B79*IF($C79="",$C$5,$C79)*IF($E79="Alto",0.8,IF($E79="Medio",0.9,1)))</f>
        <v/>
      </c>
      <c r="H79" s="34" t="str">
        <f aca="false">IF(OR($G79="",SUM($G$16:$G$115)=0),"",$G79/SUM($G$16:$G$115))</f>
        <v/>
      </c>
      <c r="I79" s="35" t="str">
        <f aca="false">IF($K79="","",$K79)</f>
        <v/>
      </c>
      <c r="J79" s="36" t="str">
        <f aca="false">IF($K79="","",IF($K79="A","Protégelo: atención prioritaria y seguimiento personal. No lo des por seguro.",IF($K79="B","Desarróllalo: oferta para subir frecuencia o ticket. Es tu próximo A.","Atiéndelo con proceso, no con tu tiempo. Si cuesta mucho atenderlo, replantea condiciones.")))</f>
        <v/>
      </c>
      <c r="K79" s="0" t="str">
        <f aca="false">IF($G79="","",IF($G79&gt;=2*AVERAGE($G$16:$G$115),"A",IF($G79&gt;=0.5*AVERAGE($G$16:$G$115),"B","C")))</f>
        <v/>
      </c>
    </row>
    <row r="80" customFormat="false" ht="15" hidden="false" customHeight="false" outlineLevel="0" collapsed="false">
      <c r="A80" s="28"/>
      <c r="B80" s="29"/>
      <c r="C80" s="30"/>
      <c r="D80" s="31"/>
      <c r="E80" s="28"/>
      <c r="F80" s="32"/>
      <c r="G80" s="33" t="str">
        <f aca="false">IF(OR($A80="",$B80=""),"",$B80*IF($C80="",$C$5,$C80)*IF($E80="Alto",0.8,IF($E80="Medio",0.9,1)))</f>
        <v/>
      </c>
      <c r="H80" s="34" t="str">
        <f aca="false">IF(OR($G80="",SUM($G$16:$G$115)=0),"",$G80/SUM($G$16:$G$115))</f>
        <v/>
      </c>
      <c r="I80" s="35" t="str">
        <f aca="false">IF($K80="","",$K80)</f>
        <v/>
      </c>
      <c r="J80" s="36" t="str">
        <f aca="false">IF($K80="","",IF($K80="A","Protégelo: atención prioritaria y seguimiento personal. No lo des por seguro.",IF($K80="B","Desarróllalo: oferta para subir frecuencia o ticket. Es tu próximo A.","Atiéndelo con proceso, no con tu tiempo. Si cuesta mucho atenderlo, replantea condiciones.")))</f>
        <v/>
      </c>
      <c r="K80" s="0" t="str">
        <f aca="false">IF($G80="","",IF($G80&gt;=2*AVERAGE($G$16:$G$115),"A",IF($G80&gt;=0.5*AVERAGE($G$16:$G$115),"B","C")))</f>
        <v/>
      </c>
    </row>
    <row r="81" customFormat="false" ht="15" hidden="false" customHeight="false" outlineLevel="0" collapsed="false">
      <c r="A81" s="28"/>
      <c r="B81" s="29"/>
      <c r="C81" s="30"/>
      <c r="D81" s="31"/>
      <c r="E81" s="28"/>
      <c r="F81" s="32"/>
      <c r="G81" s="33" t="str">
        <f aca="false">IF(OR($A81="",$B81=""),"",$B81*IF($C81="",$C$5,$C81)*IF($E81="Alto",0.8,IF($E81="Medio",0.9,1)))</f>
        <v/>
      </c>
      <c r="H81" s="34" t="str">
        <f aca="false">IF(OR($G81="",SUM($G$16:$G$115)=0),"",$G81/SUM($G$16:$G$115))</f>
        <v/>
      </c>
      <c r="I81" s="35" t="str">
        <f aca="false">IF($K81="","",$K81)</f>
        <v/>
      </c>
      <c r="J81" s="36" t="str">
        <f aca="false">IF($K81="","",IF($K81="A","Protégelo: atención prioritaria y seguimiento personal. No lo des por seguro.",IF($K81="B","Desarróllalo: oferta para subir frecuencia o ticket. Es tu próximo A.","Atiéndelo con proceso, no con tu tiempo. Si cuesta mucho atenderlo, replantea condiciones.")))</f>
        <v/>
      </c>
      <c r="K81" s="0" t="str">
        <f aca="false">IF($G81="","",IF($G81&gt;=2*AVERAGE($G$16:$G$115),"A",IF($G81&gt;=0.5*AVERAGE($G$16:$G$115),"B","C")))</f>
        <v/>
      </c>
    </row>
    <row r="82" customFormat="false" ht="15" hidden="false" customHeight="false" outlineLevel="0" collapsed="false">
      <c r="A82" s="28"/>
      <c r="B82" s="29"/>
      <c r="C82" s="30"/>
      <c r="D82" s="31"/>
      <c r="E82" s="28"/>
      <c r="F82" s="32"/>
      <c r="G82" s="33" t="str">
        <f aca="false">IF(OR($A82="",$B82=""),"",$B82*IF($C82="",$C$5,$C82)*IF($E82="Alto",0.8,IF($E82="Medio",0.9,1)))</f>
        <v/>
      </c>
      <c r="H82" s="34" t="str">
        <f aca="false">IF(OR($G82="",SUM($G$16:$G$115)=0),"",$G82/SUM($G$16:$G$115))</f>
        <v/>
      </c>
      <c r="I82" s="35" t="str">
        <f aca="false">IF($K82="","",$K82)</f>
        <v/>
      </c>
      <c r="J82" s="36" t="str">
        <f aca="false">IF($K82="","",IF($K82="A","Protégelo: atención prioritaria y seguimiento personal. No lo des por seguro.",IF($K82="B","Desarróllalo: oferta para subir frecuencia o ticket. Es tu próximo A.","Atiéndelo con proceso, no con tu tiempo. Si cuesta mucho atenderlo, replantea condiciones.")))</f>
        <v/>
      </c>
      <c r="K82" s="0" t="str">
        <f aca="false">IF($G82="","",IF($G82&gt;=2*AVERAGE($G$16:$G$115),"A",IF($G82&gt;=0.5*AVERAGE($G$16:$G$115),"B","C")))</f>
        <v/>
      </c>
    </row>
    <row r="83" customFormat="false" ht="15" hidden="false" customHeight="false" outlineLevel="0" collapsed="false">
      <c r="A83" s="28"/>
      <c r="B83" s="29"/>
      <c r="C83" s="30"/>
      <c r="D83" s="31"/>
      <c r="E83" s="28"/>
      <c r="F83" s="32"/>
      <c r="G83" s="33" t="str">
        <f aca="false">IF(OR($A83="",$B83=""),"",$B83*IF($C83="",$C$5,$C83)*IF($E83="Alto",0.8,IF($E83="Medio",0.9,1)))</f>
        <v/>
      </c>
      <c r="H83" s="34" t="str">
        <f aca="false">IF(OR($G83="",SUM($G$16:$G$115)=0),"",$G83/SUM($G$16:$G$115))</f>
        <v/>
      </c>
      <c r="I83" s="35" t="str">
        <f aca="false">IF($K83="","",$K83)</f>
        <v/>
      </c>
      <c r="J83" s="36" t="str">
        <f aca="false">IF($K83="","",IF($K83="A","Protégelo: atención prioritaria y seguimiento personal. No lo des por seguro.",IF($K83="B","Desarróllalo: oferta para subir frecuencia o ticket. Es tu próximo A.","Atiéndelo con proceso, no con tu tiempo. Si cuesta mucho atenderlo, replantea condiciones.")))</f>
        <v/>
      </c>
      <c r="K83" s="0" t="str">
        <f aca="false">IF($G83="","",IF($G83&gt;=2*AVERAGE($G$16:$G$115),"A",IF($G83&gt;=0.5*AVERAGE($G$16:$G$115),"B","C")))</f>
        <v/>
      </c>
    </row>
    <row r="84" customFormat="false" ht="15" hidden="false" customHeight="false" outlineLevel="0" collapsed="false">
      <c r="A84" s="28"/>
      <c r="B84" s="29"/>
      <c r="C84" s="30"/>
      <c r="D84" s="31"/>
      <c r="E84" s="28"/>
      <c r="F84" s="32"/>
      <c r="G84" s="33" t="str">
        <f aca="false">IF(OR($A84="",$B84=""),"",$B84*IF($C84="",$C$5,$C84)*IF($E84="Alto",0.8,IF($E84="Medio",0.9,1)))</f>
        <v/>
      </c>
      <c r="H84" s="34" t="str">
        <f aca="false">IF(OR($G84="",SUM($G$16:$G$115)=0),"",$G84/SUM($G$16:$G$115))</f>
        <v/>
      </c>
      <c r="I84" s="35" t="str">
        <f aca="false">IF($K84="","",$K84)</f>
        <v/>
      </c>
      <c r="J84" s="36" t="str">
        <f aca="false">IF($K84="","",IF($K84="A","Protégelo: atención prioritaria y seguimiento personal. No lo des por seguro.",IF($K84="B","Desarróllalo: oferta para subir frecuencia o ticket. Es tu próximo A.","Atiéndelo con proceso, no con tu tiempo. Si cuesta mucho atenderlo, replantea condiciones.")))</f>
        <v/>
      </c>
      <c r="K84" s="0" t="str">
        <f aca="false">IF($G84="","",IF($G84&gt;=2*AVERAGE($G$16:$G$115),"A",IF($G84&gt;=0.5*AVERAGE($G$16:$G$115),"B","C")))</f>
        <v/>
      </c>
    </row>
    <row r="85" customFormat="false" ht="15" hidden="false" customHeight="false" outlineLevel="0" collapsed="false">
      <c r="A85" s="28"/>
      <c r="B85" s="29"/>
      <c r="C85" s="30"/>
      <c r="D85" s="31"/>
      <c r="E85" s="28"/>
      <c r="F85" s="32"/>
      <c r="G85" s="33" t="str">
        <f aca="false">IF(OR($A85="",$B85=""),"",$B85*IF($C85="",$C$5,$C85)*IF($E85="Alto",0.8,IF($E85="Medio",0.9,1)))</f>
        <v/>
      </c>
      <c r="H85" s="34" t="str">
        <f aca="false">IF(OR($G85="",SUM($G$16:$G$115)=0),"",$G85/SUM($G$16:$G$115))</f>
        <v/>
      </c>
      <c r="I85" s="35" t="str">
        <f aca="false">IF($K85="","",$K85)</f>
        <v/>
      </c>
      <c r="J85" s="36" t="str">
        <f aca="false">IF($K85="","",IF($K85="A","Protégelo: atención prioritaria y seguimiento personal. No lo des por seguro.",IF($K85="B","Desarróllalo: oferta para subir frecuencia o ticket. Es tu próximo A.","Atiéndelo con proceso, no con tu tiempo. Si cuesta mucho atenderlo, replantea condiciones.")))</f>
        <v/>
      </c>
      <c r="K85" s="0" t="str">
        <f aca="false">IF($G85="","",IF($G85&gt;=2*AVERAGE($G$16:$G$115),"A",IF($G85&gt;=0.5*AVERAGE($G$16:$G$115),"B","C")))</f>
        <v/>
      </c>
    </row>
    <row r="86" customFormat="false" ht="15" hidden="false" customHeight="false" outlineLevel="0" collapsed="false">
      <c r="A86" s="28"/>
      <c r="B86" s="29"/>
      <c r="C86" s="30"/>
      <c r="D86" s="31"/>
      <c r="E86" s="28"/>
      <c r="F86" s="32"/>
      <c r="G86" s="33" t="str">
        <f aca="false">IF(OR($A86="",$B86=""),"",$B86*IF($C86="",$C$5,$C86)*IF($E86="Alto",0.8,IF($E86="Medio",0.9,1)))</f>
        <v/>
      </c>
      <c r="H86" s="34" t="str">
        <f aca="false">IF(OR($G86="",SUM($G$16:$G$115)=0),"",$G86/SUM($G$16:$G$115))</f>
        <v/>
      </c>
      <c r="I86" s="35" t="str">
        <f aca="false">IF($K86="","",$K86)</f>
        <v/>
      </c>
      <c r="J86" s="36" t="str">
        <f aca="false">IF($K86="","",IF($K86="A","Protégelo: atención prioritaria y seguimiento personal. No lo des por seguro.",IF($K86="B","Desarróllalo: oferta para subir frecuencia o ticket. Es tu próximo A.","Atiéndelo con proceso, no con tu tiempo. Si cuesta mucho atenderlo, replantea condiciones.")))</f>
        <v/>
      </c>
      <c r="K86" s="0" t="str">
        <f aca="false">IF($G86="","",IF($G86&gt;=2*AVERAGE($G$16:$G$115),"A",IF($G86&gt;=0.5*AVERAGE($G$16:$G$115),"B","C")))</f>
        <v/>
      </c>
    </row>
    <row r="87" customFormat="false" ht="15" hidden="false" customHeight="false" outlineLevel="0" collapsed="false">
      <c r="A87" s="28"/>
      <c r="B87" s="29"/>
      <c r="C87" s="30"/>
      <c r="D87" s="31"/>
      <c r="E87" s="28"/>
      <c r="F87" s="32"/>
      <c r="G87" s="33" t="str">
        <f aca="false">IF(OR($A87="",$B87=""),"",$B87*IF($C87="",$C$5,$C87)*IF($E87="Alto",0.8,IF($E87="Medio",0.9,1)))</f>
        <v/>
      </c>
      <c r="H87" s="34" t="str">
        <f aca="false">IF(OR($G87="",SUM($G$16:$G$115)=0),"",$G87/SUM($G$16:$G$115))</f>
        <v/>
      </c>
      <c r="I87" s="35" t="str">
        <f aca="false">IF($K87="","",$K87)</f>
        <v/>
      </c>
      <c r="J87" s="36" t="str">
        <f aca="false">IF($K87="","",IF($K87="A","Protégelo: atención prioritaria y seguimiento personal. No lo des por seguro.",IF($K87="B","Desarróllalo: oferta para subir frecuencia o ticket. Es tu próximo A.","Atiéndelo con proceso, no con tu tiempo. Si cuesta mucho atenderlo, replantea condiciones.")))</f>
        <v/>
      </c>
      <c r="K87" s="0" t="str">
        <f aca="false">IF($G87="","",IF($G87&gt;=2*AVERAGE($G$16:$G$115),"A",IF($G87&gt;=0.5*AVERAGE($G$16:$G$115),"B","C")))</f>
        <v/>
      </c>
    </row>
    <row r="88" customFormat="false" ht="15" hidden="false" customHeight="false" outlineLevel="0" collapsed="false">
      <c r="A88" s="28"/>
      <c r="B88" s="29"/>
      <c r="C88" s="30"/>
      <c r="D88" s="31"/>
      <c r="E88" s="28"/>
      <c r="F88" s="32"/>
      <c r="G88" s="33" t="str">
        <f aca="false">IF(OR($A88="",$B88=""),"",$B88*IF($C88="",$C$5,$C88)*IF($E88="Alto",0.8,IF($E88="Medio",0.9,1)))</f>
        <v/>
      </c>
      <c r="H88" s="34" t="str">
        <f aca="false">IF(OR($G88="",SUM($G$16:$G$115)=0),"",$G88/SUM($G$16:$G$115))</f>
        <v/>
      </c>
      <c r="I88" s="35" t="str">
        <f aca="false">IF($K88="","",$K88)</f>
        <v/>
      </c>
      <c r="J88" s="36" t="str">
        <f aca="false">IF($K88="","",IF($K88="A","Protégelo: atención prioritaria y seguimiento personal. No lo des por seguro.",IF($K88="B","Desarróllalo: oferta para subir frecuencia o ticket. Es tu próximo A.","Atiéndelo con proceso, no con tu tiempo. Si cuesta mucho atenderlo, replantea condiciones.")))</f>
        <v/>
      </c>
      <c r="K88" s="0" t="str">
        <f aca="false">IF($G88="","",IF($G88&gt;=2*AVERAGE($G$16:$G$115),"A",IF($G88&gt;=0.5*AVERAGE($G$16:$G$115),"B","C")))</f>
        <v/>
      </c>
    </row>
    <row r="89" customFormat="false" ht="15" hidden="false" customHeight="false" outlineLevel="0" collapsed="false">
      <c r="A89" s="28"/>
      <c r="B89" s="29"/>
      <c r="C89" s="30"/>
      <c r="D89" s="31"/>
      <c r="E89" s="28"/>
      <c r="F89" s="32"/>
      <c r="G89" s="33" t="str">
        <f aca="false">IF(OR($A89="",$B89=""),"",$B89*IF($C89="",$C$5,$C89)*IF($E89="Alto",0.8,IF($E89="Medio",0.9,1)))</f>
        <v/>
      </c>
      <c r="H89" s="34" t="str">
        <f aca="false">IF(OR($G89="",SUM($G$16:$G$115)=0),"",$G89/SUM($G$16:$G$115))</f>
        <v/>
      </c>
      <c r="I89" s="35" t="str">
        <f aca="false">IF($K89="","",$K89)</f>
        <v/>
      </c>
      <c r="J89" s="36" t="str">
        <f aca="false">IF($K89="","",IF($K89="A","Protégelo: atención prioritaria y seguimiento personal. No lo des por seguro.",IF($K89="B","Desarróllalo: oferta para subir frecuencia o ticket. Es tu próximo A.","Atiéndelo con proceso, no con tu tiempo. Si cuesta mucho atenderlo, replantea condiciones.")))</f>
        <v/>
      </c>
      <c r="K89" s="0" t="str">
        <f aca="false">IF($G89="","",IF($G89&gt;=2*AVERAGE($G$16:$G$115),"A",IF($G89&gt;=0.5*AVERAGE($G$16:$G$115),"B","C")))</f>
        <v/>
      </c>
    </row>
    <row r="90" customFormat="false" ht="15" hidden="false" customHeight="false" outlineLevel="0" collapsed="false">
      <c r="A90" s="28"/>
      <c r="B90" s="29"/>
      <c r="C90" s="30"/>
      <c r="D90" s="31"/>
      <c r="E90" s="28"/>
      <c r="F90" s="32"/>
      <c r="G90" s="33" t="str">
        <f aca="false">IF(OR($A90="",$B90=""),"",$B90*IF($C90="",$C$5,$C90)*IF($E90="Alto",0.8,IF($E90="Medio",0.9,1)))</f>
        <v/>
      </c>
      <c r="H90" s="34" t="str">
        <f aca="false">IF(OR($G90="",SUM($G$16:$G$115)=0),"",$G90/SUM($G$16:$G$115))</f>
        <v/>
      </c>
      <c r="I90" s="35" t="str">
        <f aca="false">IF($K90="","",$K90)</f>
        <v/>
      </c>
      <c r="J90" s="36" t="str">
        <f aca="false">IF($K90="","",IF($K90="A","Protégelo: atención prioritaria y seguimiento personal. No lo des por seguro.",IF($K90="B","Desarróllalo: oferta para subir frecuencia o ticket. Es tu próximo A.","Atiéndelo con proceso, no con tu tiempo. Si cuesta mucho atenderlo, replantea condiciones.")))</f>
        <v/>
      </c>
      <c r="K90" s="0" t="str">
        <f aca="false">IF($G90="","",IF($G90&gt;=2*AVERAGE($G$16:$G$115),"A",IF($G90&gt;=0.5*AVERAGE($G$16:$G$115),"B","C")))</f>
        <v/>
      </c>
    </row>
    <row r="91" customFormat="false" ht="15" hidden="false" customHeight="false" outlineLevel="0" collapsed="false">
      <c r="A91" s="28"/>
      <c r="B91" s="29"/>
      <c r="C91" s="30"/>
      <c r="D91" s="31"/>
      <c r="E91" s="28"/>
      <c r="F91" s="32"/>
      <c r="G91" s="33" t="str">
        <f aca="false">IF(OR($A91="",$B91=""),"",$B91*IF($C91="",$C$5,$C91)*IF($E91="Alto",0.8,IF($E91="Medio",0.9,1)))</f>
        <v/>
      </c>
      <c r="H91" s="34" t="str">
        <f aca="false">IF(OR($G91="",SUM($G$16:$G$115)=0),"",$G91/SUM($G$16:$G$115))</f>
        <v/>
      </c>
      <c r="I91" s="35" t="str">
        <f aca="false">IF($K91="","",$K91)</f>
        <v/>
      </c>
      <c r="J91" s="36" t="str">
        <f aca="false">IF($K91="","",IF($K91="A","Protégelo: atención prioritaria y seguimiento personal. No lo des por seguro.",IF($K91="B","Desarróllalo: oferta para subir frecuencia o ticket. Es tu próximo A.","Atiéndelo con proceso, no con tu tiempo. Si cuesta mucho atenderlo, replantea condiciones.")))</f>
        <v/>
      </c>
      <c r="K91" s="0" t="str">
        <f aca="false">IF($G91="","",IF($G91&gt;=2*AVERAGE($G$16:$G$115),"A",IF($G91&gt;=0.5*AVERAGE($G$16:$G$115),"B","C")))</f>
        <v/>
      </c>
    </row>
    <row r="92" customFormat="false" ht="15" hidden="false" customHeight="false" outlineLevel="0" collapsed="false">
      <c r="A92" s="28"/>
      <c r="B92" s="29"/>
      <c r="C92" s="30"/>
      <c r="D92" s="31"/>
      <c r="E92" s="28"/>
      <c r="F92" s="32"/>
      <c r="G92" s="33" t="str">
        <f aca="false">IF(OR($A92="",$B92=""),"",$B92*IF($C92="",$C$5,$C92)*IF($E92="Alto",0.8,IF($E92="Medio",0.9,1)))</f>
        <v/>
      </c>
      <c r="H92" s="34" t="str">
        <f aca="false">IF(OR($G92="",SUM($G$16:$G$115)=0),"",$G92/SUM($G$16:$G$115))</f>
        <v/>
      </c>
      <c r="I92" s="35" t="str">
        <f aca="false">IF($K92="","",$K92)</f>
        <v/>
      </c>
      <c r="J92" s="36" t="str">
        <f aca="false">IF($K92="","",IF($K92="A","Protégelo: atención prioritaria y seguimiento personal. No lo des por seguro.",IF($K92="B","Desarróllalo: oferta para subir frecuencia o ticket. Es tu próximo A.","Atiéndelo con proceso, no con tu tiempo. Si cuesta mucho atenderlo, replantea condiciones.")))</f>
        <v/>
      </c>
      <c r="K92" s="0" t="str">
        <f aca="false">IF($G92="","",IF($G92&gt;=2*AVERAGE($G$16:$G$115),"A",IF($G92&gt;=0.5*AVERAGE($G$16:$G$115),"B","C")))</f>
        <v/>
      </c>
    </row>
    <row r="93" customFormat="false" ht="15" hidden="false" customHeight="false" outlineLevel="0" collapsed="false">
      <c r="A93" s="28"/>
      <c r="B93" s="29"/>
      <c r="C93" s="30"/>
      <c r="D93" s="31"/>
      <c r="E93" s="28"/>
      <c r="F93" s="32"/>
      <c r="G93" s="33" t="str">
        <f aca="false">IF(OR($A93="",$B93=""),"",$B93*IF($C93="",$C$5,$C93)*IF($E93="Alto",0.8,IF($E93="Medio",0.9,1)))</f>
        <v/>
      </c>
      <c r="H93" s="34" t="str">
        <f aca="false">IF(OR($G93="",SUM($G$16:$G$115)=0),"",$G93/SUM($G$16:$G$115))</f>
        <v/>
      </c>
      <c r="I93" s="35" t="str">
        <f aca="false">IF($K93="","",$K93)</f>
        <v/>
      </c>
      <c r="J93" s="36" t="str">
        <f aca="false">IF($K93="","",IF($K93="A","Protégelo: atención prioritaria y seguimiento personal. No lo des por seguro.",IF($K93="B","Desarróllalo: oferta para subir frecuencia o ticket. Es tu próximo A.","Atiéndelo con proceso, no con tu tiempo. Si cuesta mucho atenderlo, replantea condiciones.")))</f>
        <v/>
      </c>
      <c r="K93" s="0" t="str">
        <f aca="false">IF($G93="","",IF($G93&gt;=2*AVERAGE($G$16:$G$115),"A",IF($G93&gt;=0.5*AVERAGE($G$16:$G$115),"B","C")))</f>
        <v/>
      </c>
    </row>
    <row r="94" customFormat="false" ht="15" hidden="false" customHeight="false" outlineLevel="0" collapsed="false">
      <c r="A94" s="28"/>
      <c r="B94" s="29"/>
      <c r="C94" s="30"/>
      <c r="D94" s="31"/>
      <c r="E94" s="28"/>
      <c r="F94" s="32"/>
      <c r="G94" s="33" t="str">
        <f aca="false">IF(OR($A94="",$B94=""),"",$B94*IF($C94="",$C$5,$C94)*IF($E94="Alto",0.8,IF($E94="Medio",0.9,1)))</f>
        <v/>
      </c>
      <c r="H94" s="34" t="str">
        <f aca="false">IF(OR($G94="",SUM($G$16:$G$115)=0),"",$G94/SUM($G$16:$G$115))</f>
        <v/>
      </c>
      <c r="I94" s="35" t="str">
        <f aca="false">IF($K94="","",$K94)</f>
        <v/>
      </c>
      <c r="J94" s="36" t="str">
        <f aca="false">IF($K94="","",IF($K94="A","Protégelo: atención prioritaria y seguimiento personal. No lo des por seguro.",IF($K94="B","Desarróllalo: oferta para subir frecuencia o ticket. Es tu próximo A.","Atiéndelo con proceso, no con tu tiempo. Si cuesta mucho atenderlo, replantea condiciones.")))</f>
        <v/>
      </c>
      <c r="K94" s="0" t="str">
        <f aca="false">IF($G94="","",IF($G94&gt;=2*AVERAGE($G$16:$G$115),"A",IF($G94&gt;=0.5*AVERAGE($G$16:$G$115),"B","C")))</f>
        <v/>
      </c>
    </row>
    <row r="95" customFormat="false" ht="15" hidden="false" customHeight="false" outlineLevel="0" collapsed="false">
      <c r="A95" s="28"/>
      <c r="B95" s="29"/>
      <c r="C95" s="30"/>
      <c r="D95" s="31"/>
      <c r="E95" s="28"/>
      <c r="F95" s="32"/>
      <c r="G95" s="33" t="str">
        <f aca="false">IF(OR($A95="",$B95=""),"",$B95*IF($C95="",$C$5,$C95)*IF($E95="Alto",0.8,IF($E95="Medio",0.9,1)))</f>
        <v/>
      </c>
      <c r="H95" s="34" t="str">
        <f aca="false">IF(OR($G95="",SUM($G$16:$G$115)=0),"",$G95/SUM($G$16:$G$115))</f>
        <v/>
      </c>
      <c r="I95" s="35" t="str">
        <f aca="false">IF($K95="","",$K95)</f>
        <v/>
      </c>
      <c r="J95" s="36" t="str">
        <f aca="false">IF($K95="","",IF($K95="A","Protégelo: atención prioritaria y seguimiento personal. No lo des por seguro.",IF($K95="B","Desarróllalo: oferta para subir frecuencia o ticket. Es tu próximo A.","Atiéndelo con proceso, no con tu tiempo. Si cuesta mucho atenderlo, replantea condiciones.")))</f>
        <v/>
      </c>
      <c r="K95" s="0" t="str">
        <f aca="false">IF($G95="","",IF($G95&gt;=2*AVERAGE($G$16:$G$115),"A",IF($G95&gt;=0.5*AVERAGE($G$16:$G$115),"B","C")))</f>
        <v/>
      </c>
    </row>
    <row r="96" customFormat="false" ht="15" hidden="false" customHeight="false" outlineLevel="0" collapsed="false">
      <c r="A96" s="28"/>
      <c r="B96" s="29"/>
      <c r="C96" s="30"/>
      <c r="D96" s="31"/>
      <c r="E96" s="28"/>
      <c r="F96" s="32"/>
      <c r="G96" s="33" t="str">
        <f aca="false">IF(OR($A96="",$B96=""),"",$B96*IF($C96="",$C$5,$C96)*IF($E96="Alto",0.8,IF($E96="Medio",0.9,1)))</f>
        <v/>
      </c>
      <c r="H96" s="34" t="str">
        <f aca="false">IF(OR($G96="",SUM($G$16:$G$115)=0),"",$G96/SUM($G$16:$G$115))</f>
        <v/>
      </c>
      <c r="I96" s="35" t="str">
        <f aca="false">IF($K96="","",$K96)</f>
        <v/>
      </c>
      <c r="J96" s="36" t="str">
        <f aca="false">IF($K96="","",IF($K96="A","Protégelo: atención prioritaria y seguimiento personal. No lo des por seguro.",IF($K96="B","Desarróllalo: oferta para subir frecuencia o ticket. Es tu próximo A.","Atiéndelo con proceso, no con tu tiempo. Si cuesta mucho atenderlo, replantea condiciones.")))</f>
        <v/>
      </c>
      <c r="K96" s="0" t="str">
        <f aca="false">IF($G96="","",IF($G96&gt;=2*AVERAGE($G$16:$G$115),"A",IF($G96&gt;=0.5*AVERAGE($G$16:$G$115),"B","C")))</f>
        <v/>
      </c>
    </row>
    <row r="97" customFormat="false" ht="15" hidden="false" customHeight="false" outlineLevel="0" collapsed="false">
      <c r="A97" s="28"/>
      <c r="B97" s="29"/>
      <c r="C97" s="30"/>
      <c r="D97" s="31"/>
      <c r="E97" s="28"/>
      <c r="F97" s="32"/>
      <c r="G97" s="33" t="str">
        <f aca="false">IF(OR($A97="",$B97=""),"",$B97*IF($C97="",$C$5,$C97)*IF($E97="Alto",0.8,IF($E97="Medio",0.9,1)))</f>
        <v/>
      </c>
      <c r="H97" s="34" t="str">
        <f aca="false">IF(OR($G97="",SUM($G$16:$G$115)=0),"",$G97/SUM($G$16:$G$115))</f>
        <v/>
      </c>
      <c r="I97" s="35" t="str">
        <f aca="false">IF($K97="","",$K97)</f>
        <v/>
      </c>
      <c r="J97" s="36" t="str">
        <f aca="false">IF($K97="","",IF($K97="A","Protégelo: atención prioritaria y seguimiento personal. No lo des por seguro.",IF($K97="B","Desarróllalo: oferta para subir frecuencia o ticket. Es tu próximo A.","Atiéndelo con proceso, no con tu tiempo. Si cuesta mucho atenderlo, replantea condiciones.")))</f>
        <v/>
      </c>
      <c r="K97" s="0" t="str">
        <f aca="false">IF($G97="","",IF($G97&gt;=2*AVERAGE($G$16:$G$115),"A",IF($G97&gt;=0.5*AVERAGE($G$16:$G$115),"B","C")))</f>
        <v/>
      </c>
    </row>
    <row r="98" customFormat="false" ht="15" hidden="false" customHeight="false" outlineLevel="0" collapsed="false">
      <c r="A98" s="28"/>
      <c r="B98" s="29"/>
      <c r="C98" s="30"/>
      <c r="D98" s="31"/>
      <c r="E98" s="28"/>
      <c r="F98" s="32"/>
      <c r="G98" s="33" t="str">
        <f aca="false">IF(OR($A98="",$B98=""),"",$B98*IF($C98="",$C$5,$C98)*IF($E98="Alto",0.8,IF($E98="Medio",0.9,1)))</f>
        <v/>
      </c>
      <c r="H98" s="34" t="str">
        <f aca="false">IF(OR($G98="",SUM($G$16:$G$115)=0),"",$G98/SUM($G$16:$G$115))</f>
        <v/>
      </c>
      <c r="I98" s="35" t="str">
        <f aca="false">IF($K98="","",$K98)</f>
        <v/>
      </c>
      <c r="J98" s="36" t="str">
        <f aca="false">IF($K98="","",IF($K98="A","Protégelo: atención prioritaria y seguimiento personal. No lo des por seguro.",IF($K98="B","Desarróllalo: oferta para subir frecuencia o ticket. Es tu próximo A.","Atiéndelo con proceso, no con tu tiempo. Si cuesta mucho atenderlo, replantea condiciones.")))</f>
        <v/>
      </c>
      <c r="K98" s="0" t="str">
        <f aca="false">IF($G98="","",IF($G98&gt;=2*AVERAGE($G$16:$G$115),"A",IF($G98&gt;=0.5*AVERAGE($G$16:$G$115),"B","C")))</f>
        <v/>
      </c>
    </row>
    <row r="99" customFormat="false" ht="15" hidden="false" customHeight="false" outlineLevel="0" collapsed="false">
      <c r="A99" s="28"/>
      <c r="B99" s="29"/>
      <c r="C99" s="30"/>
      <c r="D99" s="31"/>
      <c r="E99" s="28"/>
      <c r="F99" s="32"/>
      <c r="G99" s="33" t="str">
        <f aca="false">IF(OR($A99="",$B99=""),"",$B99*IF($C99="",$C$5,$C99)*IF($E99="Alto",0.8,IF($E99="Medio",0.9,1)))</f>
        <v/>
      </c>
      <c r="H99" s="34" t="str">
        <f aca="false">IF(OR($G99="",SUM($G$16:$G$115)=0),"",$G99/SUM($G$16:$G$115))</f>
        <v/>
      </c>
      <c r="I99" s="35" t="str">
        <f aca="false">IF($K99="","",$K99)</f>
        <v/>
      </c>
      <c r="J99" s="36" t="str">
        <f aca="false">IF($K99="","",IF($K99="A","Protégelo: atención prioritaria y seguimiento personal. No lo des por seguro.",IF($K99="B","Desarróllalo: oferta para subir frecuencia o ticket. Es tu próximo A.","Atiéndelo con proceso, no con tu tiempo. Si cuesta mucho atenderlo, replantea condiciones.")))</f>
        <v/>
      </c>
      <c r="K99" s="0" t="str">
        <f aca="false">IF($G99="","",IF($G99&gt;=2*AVERAGE($G$16:$G$115),"A",IF($G99&gt;=0.5*AVERAGE($G$16:$G$115),"B","C")))</f>
        <v/>
      </c>
    </row>
    <row r="100" customFormat="false" ht="15" hidden="false" customHeight="false" outlineLevel="0" collapsed="false">
      <c r="A100" s="28"/>
      <c r="B100" s="29"/>
      <c r="C100" s="30"/>
      <c r="D100" s="31"/>
      <c r="E100" s="28"/>
      <c r="F100" s="32"/>
      <c r="G100" s="33" t="str">
        <f aca="false">IF(OR($A100="",$B100=""),"",$B100*IF($C100="",$C$5,$C100)*IF($E100="Alto",0.8,IF($E100="Medio",0.9,1)))</f>
        <v/>
      </c>
      <c r="H100" s="34" t="str">
        <f aca="false">IF(OR($G100="",SUM($G$16:$G$115)=0),"",$G100/SUM($G$16:$G$115))</f>
        <v/>
      </c>
      <c r="I100" s="35" t="str">
        <f aca="false">IF($K100="","",$K100)</f>
        <v/>
      </c>
      <c r="J100" s="36" t="str">
        <f aca="false">IF($K100="","",IF($K100="A","Protégelo: atención prioritaria y seguimiento personal. No lo des por seguro.",IF($K100="B","Desarróllalo: oferta para subir frecuencia o ticket. Es tu próximo A.","Atiéndelo con proceso, no con tu tiempo. Si cuesta mucho atenderlo, replantea condiciones.")))</f>
        <v/>
      </c>
      <c r="K100" s="0" t="str">
        <f aca="false">IF($G100="","",IF($G100&gt;=2*AVERAGE($G$16:$G$115),"A",IF($G100&gt;=0.5*AVERAGE($G$16:$G$115),"B","C")))</f>
        <v/>
      </c>
    </row>
    <row r="101" customFormat="false" ht="15" hidden="false" customHeight="false" outlineLevel="0" collapsed="false">
      <c r="A101" s="28"/>
      <c r="B101" s="29"/>
      <c r="C101" s="30"/>
      <c r="D101" s="31"/>
      <c r="E101" s="28"/>
      <c r="F101" s="32"/>
      <c r="G101" s="33" t="str">
        <f aca="false">IF(OR($A101="",$B101=""),"",$B101*IF($C101="",$C$5,$C101)*IF($E101="Alto",0.8,IF($E101="Medio",0.9,1)))</f>
        <v/>
      </c>
      <c r="H101" s="34" t="str">
        <f aca="false">IF(OR($G101="",SUM($G$16:$G$115)=0),"",$G101/SUM($G$16:$G$115))</f>
        <v/>
      </c>
      <c r="I101" s="35" t="str">
        <f aca="false">IF($K101="","",$K101)</f>
        <v/>
      </c>
      <c r="J101" s="36" t="str">
        <f aca="false">IF($K101="","",IF($K101="A","Protégelo: atención prioritaria y seguimiento personal. No lo des por seguro.",IF($K101="B","Desarróllalo: oferta para subir frecuencia o ticket. Es tu próximo A.","Atiéndelo con proceso, no con tu tiempo. Si cuesta mucho atenderlo, replantea condiciones.")))</f>
        <v/>
      </c>
      <c r="K101" s="0" t="str">
        <f aca="false">IF($G101="","",IF($G101&gt;=2*AVERAGE($G$16:$G$115),"A",IF($G101&gt;=0.5*AVERAGE($G$16:$G$115),"B","C")))</f>
        <v/>
      </c>
    </row>
    <row r="102" customFormat="false" ht="15" hidden="false" customHeight="false" outlineLevel="0" collapsed="false">
      <c r="A102" s="28"/>
      <c r="B102" s="29"/>
      <c r="C102" s="30"/>
      <c r="D102" s="31"/>
      <c r="E102" s="28"/>
      <c r="F102" s="32"/>
      <c r="G102" s="33" t="str">
        <f aca="false">IF(OR($A102="",$B102=""),"",$B102*IF($C102="",$C$5,$C102)*IF($E102="Alto",0.8,IF($E102="Medio",0.9,1)))</f>
        <v/>
      </c>
      <c r="H102" s="34" t="str">
        <f aca="false">IF(OR($G102="",SUM($G$16:$G$115)=0),"",$G102/SUM($G$16:$G$115))</f>
        <v/>
      </c>
      <c r="I102" s="35" t="str">
        <f aca="false">IF($K102="","",$K102)</f>
        <v/>
      </c>
      <c r="J102" s="36" t="str">
        <f aca="false">IF($K102="","",IF($K102="A","Protégelo: atención prioritaria y seguimiento personal. No lo des por seguro.",IF($K102="B","Desarróllalo: oferta para subir frecuencia o ticket. Es tu próximo A.","Atiéndelo con proceso, no con tu tiempo. Si cuesta mucho atenderlo, replantea condiciones.")))</f>
        <v/>
      </c>
      <c r="K102" s="0" t="str">
        <f aca="false">IF($G102="","",IF($G102&gt;=2*AVERAGE($G$16:$G$115),"A",IF($G102&gt;=0.5*AVERAGE($G$16:$G$115),"B","C")))</f>
        <v/>
      </c>
    </row>
    <row r="103" customFormat="false" ht="15" hidden="false" customHeight="false" outlineLevel="0" collapsed="false">
      <c r="A103" s="28"/>
      <c r="B103" s="29"/>
      <c r="C103" s="30"/>
      <c r="D103" s="31"/>
      <c r="E103" s="28"/>
      <c r="F103" s="32"/>
      <c r="G103" s="33" t="str">
        <f aca="false">IF(OR($A103="",$B103=""),"",$B103*IF($C103="",$C$5,$C103)*IF($E103="Alto",0.8,IF($E103="Medio",0.9,1)))</f>
        <v/>
      </c>
      <c r="H103" s="34" t="str">
        <f aca="false">IF(OR($G103="",SUM($G$16:$G$115)=0),"",$G103/SUM($G$16:$G$115))</f>
        <v/>
      </c>
      <c r="I103" s="35" t="str">
        <f aca="false">IF($K103="","",$K103)</f>
        <v/>
      </c>
      <c r="J103" s="36" t="str">
        <f aca="false">IF($K103="","",IF($K103="A","Protégelo: atención prioritaria y seguimiento personal. No lo des por seguro.",IF($K103="B","Desarróllalo: oferta para subir frecuencia o ticket. Es tu próximo A.","Atiéndelo con proceso, no con tu tiempo. Si cuesta mucho atenderlo, replantea condiciones.")))</f>
        <v/>
      </c>
      <c r="K103" s="0" t="str">
        <f aca="false">IF($G103="","",IF($G103&gt;=2*AVERAGE($G$16:$G$115),"A",IF($G103&gt;=0.5*AVERAGE($G$16:$G$115),"B","C")))</f>
        <v/>
      </c>
    </row>
    <row r="104" customFormat="false" ht="15" hidden="false" customHeight="false" outlineLevel="0" collapsed="false">
      <c r="A104" s="28"/>
      <c r="B104" s="29"/>
      <c r="C104" s="30"/>
      <c r="D104" s="31"/>
      <c r="E104" s="28"/>
      <c r="F104" s="32"/>
      <c r="G104" s="33" t="str">
        <f aca="false">IF(OR($A104="",$B104=""),"",$B104*IF($C104="",$C$5,$C104)*IF($E104="Alto",0.8,IF($E104="Medio",0.9,1)))</f>
        <v/>
      </c>
      <c r="H104" s="34" t="str">
        <f aca="false">IF(OR($G104="",SUM($G$16:$G$115)=0),"",$G104/SUM($G$16:$G$115))</f>
        <v/>
      </c>
      <c r="I104" s="35" t="str">
        <f aca="false">IF($K104="","",$K104)</f>
        <v/>
      </c>
      <c r="J104" s="36" t="str">
        <f aca="false">IF($K104="","",IF($K104="A","Protégelo: atención prioritaria y seguimiento personal. No lo des por seguro.",IF($K104="B","Desarróllalo: oferta para subir frecuencia o ticket. Es tu próximo A.","Atiéndelo con proceso, no con tu tiempo. Si cuesta mucho atenderlo, replantea condiciones.")))</f>
        <v/>
      </c>
      <c r="K104" s="0" t="str">
        <f aca="false">IF($G104="","",IF($G104&gt;=2*AVERAGE($G$16:$G$115),"A",IF($G104&gt;=0.5*AVERAGE($G$16:$G$115),"B","C")))</f>
        <v/>
      </c>
    </row>
    <row r="105" customFormat="false" ht="15" hidden="false" customHeight="false" outlineLevel="0" collapsed="false">
      <c r="A105" s="28"/>
      <c r="B105" s="29"/>
      <c r="C105" s="30"/>
      <c r="D105" s="31"/>
      <c r="E105" s="28"/>
      <c r="F105" s="32"/>
      <c r="G105" s="33" t="str">
        <f aca="false">IF(OR($A105="",$B105=""),"",$B105*IF($C105="",$C$5,$C105)*IF($E105="Alto",0.8,IF($E105="Medio",0.9,1)))</f>
        <v/>
      </c>
      <c r="H105" s="34" t="str">
        <f aca="false">IF(OR($G105="",SUM($G$16:$G$115)=0),"",$G105/SUM($G$16:$G$115))</f>
        <v/>
      </c>
      <c r="I105" s="35" t="str">
        <f aca="false">IF($K105="","",$K105)</f>
        <v/>
      </c>
      <c r="J105" s="36" t="str">
        <f aca="false">IF($K105="","",IF($K105="A","Protégelo: atención prioritaria y seguimiento personal. No lo des por seguro.",IF($K105="B","Desarróllalo: oferta para subir frecuencia o ticket. Es tu próximo A.","Atiéndelo con proceso, no con tu tiempo. Si cuesta mucho atenderlo, replantea condiciones.")))</f>
        <v/>
      </c>
      <c r="K105" s="0" t="str">
        <f aca="false">IF($G105="","",IF($G105&gt;=2*AVERAGE($G$16:$G$115),"A",IF($G105&gt;=0.5*AVERAGE($G$16:$G$115),"B","C")))</f>
        <v/>
      </c>
    </row>
    <row r="106" customFormat="false" ht="15" hidden="false" customHeight="false" outlineLevel="0" collapsed="false">
      <c r="A106" s="28"/>
      <c r="B106" s="29"/>
      <c r="C106" s="30"/>
      <c r="D106" s="31"/>
      <c r="E106" s="28"/>
      <c r="F106" s="32"/>
      <c r="G106" s="33" t="str">
        <f aca="false">IF(OR($A106="",$B106=""),"",$B106*IF($C106="",$C$5,$C106)*IF($E106="Alto",0.8,IF($E106="Medio",0.9,1)))</f>
        <v/>
      </c>
      <c r="H106" s="34" t="str">
        <f aca="false">IF(OR($G106="",SUM($G$16:$G$115)=0),"",$G106/SUM($G$16:$G$115))</f>
        <v/>
      </c>
      <c r="I106" s="35" t="str">
        <f aca="false">IF($K106="","",$K106)</f>
        <v/>
      </c>
      <c r="J106" s="36" t="str">
        <f aca="false">IF($K106="","",IF($K106="A","Protégelo: atención prioritaria y seguimiento personal. No lo des por seguro.",IF($K106="B","Desarróllalo: oferta para subir frecuencia o ticket. Es tu próximo A.","Atiéndelo con proceso, no con tu tiempo. Si cuesta mucho atenderlo, replantea condiciones.")))</f>
        <v/>
      </c>
      <c r="K106" s="0" t="str">
        <f aca="false">IF($G106="","",IF($G106&gt;=2*AVERAGE($G$16:$G$115),"A",IF($G106&gt;=0.5*AVERAGE($G$16:$G$115),"B","C")))</f>
        <v/>
      </c>
    </row>
    <row r="107" customFormat="false" ht="15" hidden="false" customHeight="false" outlineLevel="0" collapsed="false">
      <c r="A107" s="28"/>
      <c r="B107" s="29"/>
      <c r="C107" s="30"/>
      <c r="D107" s="31"/>
      <c r="E107" s="28"/>
      <c r="F107" s="32"/>
      <c r="G107" s="33" t="str">
        <f aca="false">IF(OR($A107="",$B107=""),"",$B107*IF($C107="",$C$5,$C107)*IF($E107="Alto",0.8,IF($E107="Medio",0.9,1)))</f>
        <v/>
      </c>
      <c r="H107" s="34" t="str">
        <f aca="false">IF(OR($G107="",SUM($G$16:$G$115)=0),"",$G107/SUM($G$16:$G$115))</f>
        <v/>
      </c>
      <c r="I107" s="35" t="str">
        <f aca="false">IF($K107="","",$K107)</f>
        <v/>
      </c>
      <c r="J107" s="36" t="str">
        <f aca="false">IF($K107="","",IF($K107="A","Protégelo: atención prioritaria y seguimiento personal. No lo des por seguro.",IF($K107="B","Desarróllalo: oferta para subir frecuencia o ticket. Es tu próximo A.","Atiéndelo con proceso, no con tu tiempo. Si cuesta mucho atenderlo, replantea condiciones.")))</f>
        <v/>
      </c>
      <c r="K107" s="0" t="str">
        <f aca="false">IF($G107="","",IF($G107&gt;=2*AVERAGE($G$16:$G$115),"A",IF($G107&gt;=0.5*AVERAGE($G$16:$G$115),"B","C")))</f>
        <v/>
      </c>
    </row>
    <row r="108" customFormat="false" ht="15" hidden="false" customHeight="false" outlineLevel="0" collapsed="false">
      <c r="A108" s="28"/>
      <c r="B108" s="29"/>
      <c r="C108" s="30"/>
      <c r="D108" s="31"/>
      <c r="E108" s="28"/>
      <c r="F108" s="32"/>
      <c r="G108" s="33" t="str">
        <f aca="false">IF(OR($A108="",$B108=""),"",$B108*IF($C108="",$C$5,$C108)*IF($E108="Alto",0.8,IF($E108="Medio",0.9,1)))</f>
        <v/>
      </c>
      <c r="H108" s="34" t="str">
        <f aca="false">IF(OR($G108="",SUM($G$16:$G$115)=0),"",$G108/SUM($G$16:$G$115))</f>
        <v/>
      </c>
      <c r="I108" s="35" t="str">
        <f aca="false">IF($K108="","",$K108)</f>
        <v/>
      </c>
      <c r="J108" s="36" t="str">
        <f aca="false">IF($K108="","",IF($K108="A","Protégelo: atención prioritaria y seguimiento personal. No lo des por seguro.",IF($K108="B","Desarróllalo: oferta para subir frecuencia o ticket. Es tu próximo A.","Atiéndelo con proceso, no con tu tiempo. Si cuesta mucho atenderlo, replantea condiciones.")))</f>
        <v/>
      </c>
      <c r="K108" s="0" t="str">
        <f aca="false">IF($G108="","",IF($G108&gt;=2*AVERAGE($G$16:$G$115),"A",IF($G108&gt;=0.5*AVERAGE($G$16:$G$115),"B","C")))</f>
        <v/>
      </c>
    </row>
    <row r="109" customFormat="false" ht="15" hidden="false" customHeight="false" outlineLevel="0" collapsed="false">
      <c r="A109" s="28"/>
      <c r="B109" s="29"/>
      <c r="C109" s="30"/>
      <c r="D109" s="31"/>
      <c r="E109" s="28"/>
      <c r="F109" s="32"/>
      <c r="G109" s="33" t="str">
        <f aca="false">IF(OR($A109="",$B109=""),"",$B109*IF($C109="",$C$5,$C109)*IF($E109="Alto",0.8,IF($E109="Medio",0.9,1)))</f>
        <v/>
      </c>
      <c r="H109" s="34" t="str">
        <f aca="false">IF(OR($G109="",SUM($G$16:$G$115)=0),"",$G109/SUM($G$16:$G$115))</f>
        <v/>
      </c>
      <c r="I109" s="35" t="str">
        <f aca="false">IF($K109="","",$K109)</f>
        <v/>
      </c>
      <c r="J109" s="36" t="str">
        <f aca="false">IF($K109="","",IF($K109="A","Protégelo: atención prioritaria y seguimiento personal. No lo des por seguro.",IF($K109="B","Desarróllalo: oferta para subir frecuencia o ticket. Es tu próximo A.","Atiéndelo con proceso, no con tu tiempo. Si cuesta mucho atenderlo, replantea condiciones.")))</f>
        <v/>
      </c>
      <c r="K109" s="0" t="str">
        <f aca="false">IF($G109="","",IF($G109&gt;=2*AVERAGE($G$16:$G$115),"A",IF($G109&gt;=0.5*AVERAGE($G$16:$G$115),"B","C")))</f>
        <v/>
      </c>
    </row>
    <row r="110" customFormat="false" ht="15" hidden="false" customHeight="false" outlineLevel="0" collapsed="false">
      <c r="A110" s="28"/>
      <c r="B110" s="29"/>
      <c r="C110" s="30"/>
      <c r="D110" s="31"/>
      <c r="E110" s="28"/>
      <c r="F110" s="32"/>
      <c r="G110" s="33" t="str">
        <f aca="false">IF(OR($A110="",$B110=""),"",$B110*IF($C110="",$C$5,$C110)*IF($E110="Alto",0.8,IF($E110="Medio",0.9,1)))</f>
        <v/>
      </c>
      <c r="H110" s="34" t="str">
        <f aca="false">IF(OR($G110="",SUM($G$16:$G$115)=0),"",$G110/SUM($G$16:$G$115))</f>
        <v/>
      </c>
      <c r="I110" s="35" t="str">
        <f aca="false">IF($K110="","",$K110)</f>
        <v/>
      </c>
      <c r="J110" s="36" t="str">
        <f aca="false">IF($K110="","",IF($K110="A","Protégelo: atención prioritaria y seguimiento personal. No lo des por seguro.",IF($K110="B","Desarróllalo: oferta para subir frecuencia o ticket. Es tu próximo A.","Atiéndelo con proceso, no con tu tiempo. Si cuesta mucho atenderlo, replantea condiciones.")))</f>
        <v/>
      </c>
      <c r="K110" s="0" t="str">
        <f aca="false">IF($G110="","",IF($G110&gt;=2*AVERAGE($G$16:$G$115),"A",IF($G110&gt;=0.5*AVERAGE($G$16:$G$115),"B","C")))</f>
        <v/>
      </c>
    </row>
    <row r="111" customFormat="false" ht="15" hidden="false" customHeight="false" outlineLevel="0" collapsed="false">
      <c r="A111" s="28"/>
      <c r="B111" s="29"/>
      <c r="C111" s="30"/>
      <c r="D111" s="31"/>
      <c r="E111" s="28"/>
      <c r="F111" s="32"/>
      <c r="G111" s="33" t="str">
        <f aca="false">IF(OR($A111="",$B111=""),"",$B111*IF($C111="",$C$5,$C111)*IF($E111="Alto",0.8,IF($E111="Medio",0.9,1)))</f>
        <v/>
      </c>
      <c r="H111" s="34" t="str">
        <f aca="false">IF(OR($G111="",SUM($G$16:$G$115)=0),"",$G111/SUM($G$16:$G$115))</f>
        <v/>
      </c>
      <c r="I111" s="35" t="str">
        <f aca="false">IF($K111="","",$K111)</f>
        <v/>
      </c>
      <c r="J111" s="36" t="str">
        <f aca="false">IF($K111="","",IF($K111="A","Protégelo: atención prioritaria y seguimiento personal. No lo des por seguro.",IF($K111="B","Desarróllalo: oferta para subir frecuencia o ticket. Es tu próximo A.","Atiéndelo con proceso, no con tu tiempo. Si cuesta mucho atenderlo, replantea condiciones.")))</f>
        <v/>
      </c>
      <c r="K111" s="0" t="str">
        <f aca="false">IF($G111="","",IF($G111&gt;=2*AVERAGE($G$16:$G$115),"A",IF($G111&gt;=0.5*AVERAGE($G$16:$G$115),"B","C")))</f>
        <v/>
      </c>
    </row>
    <row r="112" customFormat="false" ht="15" hidden="false" customHeight="false" outlineLevel="0" collapsed="false">
      <c r="A112" s="28"/>
      <c r="B112" s="29"/>
      <c r="C112" s="30"/>
      <c r="D112" s="31"/>
      <c r="E112" s="28"/>
      <c r="F112" s="32"/>
      <c r="G112" s="33" t="str">
        <f aca="false">IF(OR($A112="",$B112=""),"",$B112*IF($C112="",$C$5,$C112)*IF($E112="Alto",0.8,IF($E112="Medio",0.9,1)))</f>
        <v/>
      </c>
      <c r="H112" s="34" t="str">
        <f aca="false">IF(OR($G112="",SUM($G$16:$G$115)=0),"",$G112/SUM($G$16:$G$115))</f>
        <v/>
      </c>
      <c r="I112" s="35" t="str">
        <f aca="false">IF($K112="","",$K112)</f>
        <v/>
      </c>
      <c r="J112" s="36" t="str">
        <f aca="false">IF($K112="","",IF($K112="A","Protégelo: atención prioritaria y seguimiento personal. No lo des por seguro.",IF($K112="B","Desarróllalo: oferta para subir frecuencia o ticket. Es tu próximo A.","Atiéndelo con proceso, no con tu tiempo. Si cuesta mucho atenderlo, replantea condiciones.")))</f>
        <v/>
      </c>
      <c r="K112" s="0" t="str">
        <f aca="false">IF($G112="","",IF($G112&gt;=2*AVERAGE($G$16:$G$115),"A",IF($G112&gt;=0.5*AVERAGE($G$16:$G$115),"B","C")))</f>
        <v/>
      </c>
    </row>
    <row r="113" customFormat="false" ht="15" hidden="false" customHeight="false" outlineLevel="0" collapsed="false">
      <c r="A113" s="28"/>
      <c r="B113" s="29"/>
      <c r="C113" s="30"/>
      <c r="D113" s="31"/>
      <c r="E113" s="28"/>
      <c r="F113" s="32"/>
      <c r="G113" s="33" t="str">
        <f aca="false">IF(OR($A113="",$B113=""),"",$B113*IF($C113="",$C$5,$C113)*IF($E113="Alto",0.8,IF($E113="Medio",0.9,1)))</f>
        <v/>
      </c>
      <c r="H113" s="34" t="str">
        <f aca="false">IF(OR($G113="",SUM($G$16:$G$115)=0),"",$G113/SUM($G$16:$G$115))</f>
        <v/>
      </c>
      <c r="I113" s="35" t="str">
        <f aca="false">IF($K113="","",$K113)</f>
        <v/>
      </c>
      <c r="J113" s="36" t="str">
        <f aca="false">IF($K113="","",IF($K113="A","Protégelo: atención prioritaria y seguimiento personal. No lo des por seguro.",IF($K113="B","Desarróllalo: oferta para subir frecuencia o ticket. Es tu próximo A.","Atiéndelo con proceso, no con tu tiempo. Si cuesta mucho atenderlo, replantea condiciones.")))</f>
        <v/>
      </c>
      <c r="K113" s="0" t="str">
        <f aca="false">IF($G113="","",IF($G113&gt;=2*AVERAGE($G$16:$G$115),"A",IF($G113&gt;=0.5*AVERAGE($G$16:$G$115),"B","C")))</f>
        <v/>
      </c>
    </row>
    <row r="114" customFormat="false" ht="15" hidden="false" customHeight="false" outlineLevel="0" collapsed="false">
      <c r="A114" s="28"/>
      <c r="B114" s="29"/>
      <c r="C114" s="30"/>
      <c r="D114" s="31"/>
      <c r="E114" s="28"/>
      <c r="F114" s="32"/>
      <c r="G114" s="33" t="str">
        <f aca="false">IF(OR($A114="",$B114=""),"",$B114*IF($C114="",$C$5,$C114)*IF($E114="Alto",0.8,IF($E114="Medio",0.9,1)))</f>
        <v/>
      </c>
      <c r="H114" s="34" t="str">
        <f aca="false">IF(OR($G114="",SUM($G$16:$G$115)=0),"",$G114/SUM($G$16:$G$115))</f>
        <v/>
      </c>
      <c r="I114" s="35" t="str">
        <f aca="false">IF($K114="","",$K114)</f>
        <v/>
      </c>
      <c r="J114" s="36" t="str">
        <f aca="false">IF($K114="","",IF($K114="A","Protégelo: atención prioritaria y seguimiento personal. No lo des por seguro.",IF($K114="B","Desarróllalo: oferta para subir frecuencia o ticket. Es tu próximo A.","Atiéndelo con proceso, no con tu tiempo. Si cuesta mucho atenderlo, replantea condiciones.")))</f>
        <v/>
      </c>
      <c r="K114" s="0" t="str">
        <f aca="false">IF($G114="","",IF($G114&gt;=2*AVERAGE($G$16:$G$115),"A",IF($G114&gt;=0.5*AVERAGE($G$16:$G$115),"B","C")))</f>
        <v/>
      </c>
    </row>
    <row r="115" customFormat="false" ht="15" hidden="false" customHeight="false" outlineLevel="0" collapsed="false">
      <c r="A115" s="28"/>
      <c r="B115" s="29"/>
      <c r="C115" s="30"/>
      <c r="D115" s="31"/>
      <c r="E115" s="28"/>
      <c r="F115" s="32"/>
      <c r="G115" s="33" t="str">
        <f aca="false">IF(OR($A115="",$B115=""),"",$B115*IF($C115="",$C$5,$C115)*IF($E115="Alto",0.8,IF($E115="Medio",0.9,1)))</f>
        <v/>
      </c>
      <c r="H115" s="34" t="str">
        <f aca="false">IF(OR($G115="",SUM($G$16:$G$115)=0),"",$G115/SUM($G$16:$G$115))</f>
        <v/>
      </c>
      <c r="I115" s="35" t="str">
        <f aca="false">IF($K115="","",$K115)</f>
        <v/>
      </c>
      <c r="J115" s="36" t="str">
        <f aca="false">IF($K115="","",IF($K115="A","Protégelo: atención prioritaria y seguimiento personal. No lo des por seguro.",IF($K115="B","Desarróllalo: oferta para subir frecuencia o ticket. Es tu próximo A.","Atiéndelo con proceso, no con tu tiempo. Si cuesta mucho atenderlo, replantea condiciones.")))</f>
        <v/>
      </c>
      <c r="K115" s="0" t="str">
        <f aca="false">IF($G115="","",IF($G115&gt;=2*AVERAGE($G$16:$G$115),"A",IF($G115&gt;=0.5*AVERAGE($G$16:$G$115),"B","C")))</f>
        <v/>
      </c>
    </row>
  </sheetData>
  <autoFilter ref="A15:J115"/>
  <mergeCells count="13">
    <mergeCell ref="A1:J1"/>
    <mergeCell ref="A2:J2"/>
    <mergeCell ref="A5:B5"/>
    <mergeCell ref="A7:B7"/>
    <mergeCell ref="C7:D7"/>
    <mergeCell ref="E7:F7"/>
    <mergeCell ref="G7:H7"/>
    <mergeCell ref="I7:J7"/>
    <mergeCell ref="A8:B9"/>
    <mergeCell ref="C8:D9"/>
    <mergeCell ref="E8:F9"/>
    <mergeCell ref="G8:H9"/>
    <mergeCell ref="I8:J9"/>
  </mergeCells>
  <conditionalFormatting sqref="I16:I115">
    <cfRule type="expression" priority="2" aboveAverage="0" equalAverage="0" bottom="0" percent="0" rank="0" text="" dxfId="11">
      <formula>$K16="A"</formula>
    </cfRule>
    <cfRule type="expression" priority="3" aboveAverage="0" equalAverage="0" bottom="0" percent="0" rank="0" text="" dxfId="12">
      <formula>$K16="B"</formula>
    </cfRule>
    <cfRule type="expression" priority="4" aboveAverage="0" equalAverage="0" bottom="0" percent="0" rank="0" text="" dxfId="13">
      <formula>$K16="C"</formula>
    </cfRule>
  </conditionalFormatting>
  <dataValidations count="3">
    <dataValidation allowBlank="true" error="Elige Bajo, Medio o Alto." errorStyle="stop" errorTitle="Costo de atención" operator="between" showDropDown="false" showErrorMessage="true" showInputMessage="false" sqref="E16:E115" type="list">
      <formula1>Listas!$A$1:$A$3</formula1>
      <formula2>0</formula2>
    </dataValidation>
    <dataValidation allowBlank="true" error="Escribe solo el número, sin símbolos." errorStyle="warning" errorTitle="Número" operator="greaterThanOrEqual" showDropDown="false" showErrorMessage="true" showInputMessage="false" sqref="B16:B115 D16:D115" type="decimal">
      <formula1>0</formula1>
      <formula2>0</formula2>
    </dataValidation>
    <dataValidation allowBlank="true" error="Escríbelo como porcentaje (ej. 35%)." errorStyle="warning" errorTitle="Margen" operator="between" showDropDown="false" showErrorMessage="true" showInputMessage="false" sqref="C5 C16:C115" type="decimal">
      <formula1>0</formula1>
      <formula2>0.95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58</v>
      </c>
    </row>
    <row r="2" customFormat="false" ht="15" hidden="false" customHeight="false" outlineLevel="0" collapsed="false">
      <c r="A2" s="0" t="s">
        <v>56</v>
      </c>
    </row>
    <row r="3" customFormat="false" ht="15" hidden="false" customHeight="false" outlineLevel="0" collapsed="false">
      <c r="A3" s="0" t="s">
        <v>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72</v>
      </c>
      <c r="B1" s="16"/>
      <c r="C1" s="16"/>
      <c r="D1" s="16"/>
      <c r="E1" s="16"/>
    </row>
    <row r="2" customFormat="false" ht="15" hidden="false" customHeight="false" outlineLevel="0" collapsed="false">
      <c r="B2" s="37" t="s">
        <v>73</v>
      </c>
      <c r="C2" s="37"/>
      <c r="D2" s="37"/>
    </row>
    <row r="4" customFormat="false" ht="15" hidden="false" customHeight="false" outlineLevel="0" collapsed="false">
      <c r="B4" s="38" t="s">
        <v>74</v>
      </c>
      <c r="C4" s="38" t="s">
        <v>75</v>
      </c>
      <c r="D4" s="38" t="s">
        <v>76</v>
      </c>
    </row>
    <row r="5" customFormat="false" ht="35.05" hidden="false" customHeight="false" outlineLevel="0" collapsed="false">
      <c r="B5" s="39" t="n">
        <v>46242</v>
      </c>
      <c r="C5" s="40" t="s">
        <v>77</v>
      </c>
      <c r="D5" s="40" t="s">
        <v>78</v>
      </c>
    </row>
    <row r="6" customFormat="false" ht="15" hidden="false" customHeight="false" outlineLevel="0" collapsed="false">
      <c r="B6" s="39"/>
      <c r="C6" s="40"/>
      <c r="D6" s="40"/>
    </row>
    <row r="7" customFormat="false" ht="15" hidden="false" customHeight="false" outlineLevel="0" collapsed="false">
      <c r="B7" s="39"/>
      <c r="C7" s="40"/>
      <c r="D7" s="40"/>
    </row>
    <row r="8" customFormat="false" ht="15" hidden="false" customHeight="false" outlineLevel="0" collapsed="false">
      <c r="B8" s="39"/>
      <c r="C8" s="40"/>
      <c r="D8" s="40"/>
    </row>
    <row r="9" customFormat="false" ht="15" hidden="false" customHeight="false" outlineLevel="0" collapsed="false">
      <c r="B9" s="39"/>
      <c r="C9" s="40"/>
      <c r="D9" s="40"/>
    </row>
    <row r="10" customFormat="false" ht="15" hidden="false" customHeight="false" outlineLevel="0" collapsed="false">
      <c r="B10" s="39"/>
      <c r="C10" s="40"/>
      <c r="D10" s="40"/>
    </row>
    <row r="11" customFormat="false" ht="15" hidden="false" customHeight="false" outlineLevel="0" collapsed="false">
      <c r="B11" s="39"/>
      <c r="C11" s="40"/>
      <c r="D11" s="40"/>
    </row>
    <row r="12" customFormat="false" ht="15" hidden="false" customHeight="false" outlineLevel="0" collapsed="false">
      <c r="B12" s="39"/>
      <c r="C12" s="40"/>
      <c r="D12" s="40"/>
    </row>
    <row r="13" customFormat="false" ht="15" hidden="false" customHeight="false" outlineLevel="0" collapsed="false">
      <c r="B13" s="39"/>
      <c r="C13" s="40"/>
      <c r="D13" s="40"/>
    </row>
    <row r="14" customFormat="false" ht="15" hidden="false" customHeight="false" outlineLevel="0" collapsed="false">
      <c r="B14" s="39"/>
      <c r="C14" s="40"/>
      <c r="D14" s="40"/>
    </row>
    <row r="15" customFormat="false" ht="15" hidden="false" customHeight="false" outlineLevel="0" collapsed="false">
      <c r="B15" s="39"/>
      <c r="C15" s="40"/>
      <c r="D15" s="40"/>
    </row>
    <row r="16" customFormat="false" ht="15" hidden="false" customHeight="false" outlineLevel="0" collapsed="false">
      <c r="B16" s="39"/>
      <c r="C16" s="40"/>
      <c r="D16" s="40"/>
    </row>
    <row r="17" customFormat="false" ht="15" hidden="false" customHeight="false" outlineLevel="0" collapsed="false">
      <c r="B17" s="39"/>
      <c r="C17" s="40"/>
      <c r="D17" s="40"/>
    </row>
    <row r="18" customFormat="false" ht="15" hidden="false" customHeight="false" outlineLevel="0" collapsed="false">
      <c r="B18" s="39"/>
      <c r="C18" s="40"/>
      <c r="D18" s="40"/>
    </row>
    <row r="19" customFormat="false" ht="15" hidden="false" customHeight="false" outlineLevel="0" collapsed="false">
      <c r="B19" s="39"/>
      <c r="C19" s="40"/>
      <c r="D19" s="40"/>
    </row>
    <row r="20" customFormat="false" ht="15" hidden="false" customHeight="false" outlineLevel="0" collapsed="false">
      <c r="B20" s="39"/>
      <c r="C20" s="40"/>
      <c r="D20" s="40"/>
    </row>
    <row r="21" customFormat="false" ht="15" hidden="false" customHeight="false" outlineLevel="0" collapsed="false">
      <c r="B21" s="39"/>
      <c r="C21" s="40"/>
      <c r="D21" s="40"/>
    </row>
    <row r="22" customFormat="false" ht="15" hidden="false" customHeight="false" outlineLevel="0" collapsed="false">
      <c r="B22" s="39"/>
      <c r="C22" s="40"/>
      <c r="D22" s="40"/>
    </row>
    <row r="23" customFormat="false" ht="15" hidden="false" customHeight="false" outlineLevel="0" collapsed="false">
      <c r="B23" s="39"/>
      <c r="C23" s="40"/>
      <c r="D23" s="40"/>
    </row>
    <row r="24" customFormat="false" ht="15" hidden="false" customHeight="false" outlineLevel="0" collapsed="false">
      <c r="B24" s="39"/>
      <c r="C24" s="40"/>
      <c r="D24" s="40"/>
    </row>
    <row r="25" customFormat="false" ht="15" hidden="false" customHeight="false" outlineLevel="0" collapsed="false">
      <c r="B25" s="39"/>
      <c r="C25" s="40"/>
      <c r="D25" s="40"/>
    </row>
    <row r="26" customFormat="false" ht="15" hidden="false" customHeight="false" outlineLevel="0" collapsed="false">
      <c r="B26" s="39"/>
      <c r="C26" s="40"/>
      <c r="D26" s="40"/>
    </row>
    <row r="27" customFormat="false" ht="15" hidden="false" customHeight="false" outlineLevel="0" collapsed="false">
      <c r="B27" s="39"/>
      <c r="C27" s="40"/>
      <c r="D27" s="40"/>
    </row>
    <row r="28" customFormat="false" ht="15" hidden="false" customHeight="false" outlineLevel="0" collapsed="false">
      <c r="B28" s="39"/>
      <c r="C28" s="40"/>
      <c r="D28" s="40"/>
    </row>
    <row r="29" customFormat="false" ht="15" hidden="false" customHeight="false" outlineLevel="0" collapsed="false">
      <c r="B29" s="39"/>
      <c r="C29" s="40"/>
      <c r="D29" s="40"/>
    </row>
    <row r="30" customFormat="false" ht="15" hidden="false" customHeight="false" outlineLevel="0" collapsed="false">
      <c r="B30" s="39"/>
      <c r="C30" s="40"/>
      <c r="D30" s="40"/>
    </row>
    <row r="31" customFormat="false" ht="15" hidden="false" customHeight="false" outlineLevel="0" collapsed="false">
      <c r="B31" s="39"/>
      <c r="C31" s="40"/>
      <c r="D31" s="40"/>
    </row>
    <row r="32" customFormat="false" ht="15" hidden="false" customHeight="false" outlineLevel="0" collapsed="false">
      <c r="B32" s="39"/>
      <c r="C32" s="40"/>
      <c r="D32" s="40"/>
    </row>
    <row r="33" customFormat="false" ht="15" hidden="false" customHeight="false" outlineLevel="0" collapsed="false">
      <c r="B33" s="39"/>
      <c r="C33" s="40"/>
      <c r="D33" s="40"/>
    </row>
    <row r="34" customFormat="false" ht="15" hidden="false" customHeight="false" outlineLevel="0" collapsed="false">
      <c r="B34" s="39"/>
      <c r="C34" s="40"/>
      <c r="D34" s="40"/>
    </row>
    <row r="35" customFormat="false" ht="15" hidden="false" customHeight="false" outlineLevel="0" collapsed="false">
      <c r="B35" s="39"/>
      <c r="C35" s="40"/>
      <c r="D35" s="40"/>
    </row>
    <row r="36" customFormat="false" ht="15" hidden="false" customHeight="false" outlineLevel="0" collapsed="false">
      <c r="B36" s="39"/>
      <c r="C36" s="40"/>
      <c r="D36" s="40"/>
    </row>
    <row r="37" customFormat="false" ht="15" hidden="false" customHeight="false" outlineLevel="0" collapsed="false">
      <c r="B37" s="39"/>
      <c r="C37" s="40"/>
      <c r="D37" s="40"/>
    </row>
    <row r="38" customFormat="false" ht="15" hidden="false" customHeight="false" outlineLevel="0" collapsed="false">
      <c r="B38" s="39"/>
      <c r="C38" s="40"/>
      <c r="D38" s="40"/>
    </row>
    <row r="39" customFormat="false" ht="15" hidden="false" customHeight="false" outlineLevel="0" collapsed="false">
      <c r="B39" s="39"/>
      <c r="C39" s="40"/>
      <c r="D39" s="40"/>
    </row>
    <row r="40" customFormat="false" ht="15" hidden="false" customHeight="false" outlineLevel="0" collapsed="false">
      <c r="B40" s="39"/>
      <c r="C40" s="40"/>
      <c r="D40" s="40"/>
    </row>
    <row r="41" customFormat="false" ht="15" hidden="false" customHeight="false" outlineLevel="0" collapsed="false">
      <c r="B41" s="39"/>
      <c r="C41" s="40"/>
      <c r="D41" s="40"/>
    </row>
    <row r="42" customFormat="false" ht="15" hidden="false" customHeight="false" outlineLevel="0" collapsed="false">
      <c r="B42" s="39"/>
      <c r="C42" s="40"/>
      <c r="D42" s="40"/>
    </row>
    <row r="43" customFormat="false" ht="15" hidden="false" customHeight="false" outlineLevel="0" collapsed="false">
      <c r="B43" s="39"/>
      <c r="C43" s="40"/>
      <c r="D43" s="40"/>
    </row>
    <row r="44" customFormat="false" ht="15" hidden="false" customHeight="false" outlineLevel="0" collapsed="false">
      <c r="B44" s="39"/>
      <c r="C44" s="40"/>
      <c r="D44" s="40"/>
    </row>
    <row r="47" customFormat="false" ht="15" hidden="false" customHeight="false" outlineLevel="0" collapsed="false">
      <c r="B47" s="41" t="s">
        <v>79</v>
      </c>
      <c r="C47" s="41"/>
      <c r="D47" s="41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2026-08-09T03:21:05Z</dcterms:created>
  <dc:creator>V.E.N.D.E. con IA</dc:creator>
  <dc:description/>
  <dc:language>en-US</dc:language>
  <cp:lastModifiedBy/>
  <dcterms:modified xsi:type="dcterms:W3CDTF">2026-08-09T03:21:05Z</dcterms:modified>
  <cp:revision>0</cp:revision>
  <dc:subject/>
  <dc:title>V.E.N.D.E. con IA — Clasificación ABC de Clientes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